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490" windowHeight="7965" tabRatio="715"/>
  </bookViews>
  <sheets>
    <sheet name="全市各县区经济情况" sheetId="1" r:id="rId1"/>
    <sheet name="泸县主要经济指标与国家省市对比情况表     " sheetId="2" r:id="rId2"/>
    <sheet name="泸州市主要经济指标全省排位情况表    " sheetId="3" r:id="rId3"/>
    <sheet name="地区生产总值" sheetId="4" r:id="rId4"/>
    <sheet name="民营经济" sheetId="5" r:id="rId5"/>
    <sheet name="农林牧渔业总产值" sheetId="6" r:id="rId6"/>
    <sheet name="农村常住居民人均可支配收支情况  " sheetId="7" r:id="rId7"/>
    <sheet name="城镇常住居民人均可支配收支情况" sheetId="8" r:id="rId8"/>
    <sheet name="规模以上工业生产、销售情况  " sheetId="9" r:id="rId9"/>
    <sheet name="规模以上工业生产主要产品产量   " sheetId="10" r:id="rId10"/>
    <sheet name="规模以上工业企业主要经济指标" sheetId="11" r:id="rId11"/>
    <sheet name="固定资产投资" sheetId="12" r:id="rId12"/>
    <sheet name="房地产主要指标" sheetId="13" r:id="rId13"/>
    <sheet name="建筑业主要指标情况  " sheetId="14" r:id="rId14"/>
    <sheet name="社会消费品零售总额   " sheetId="15" r:id="rId15"/>
    <sheet name="名录库单位统计表  " sheetId="16" r:id="rId16"/>
    <sheet name="财政收支" sheetId="17" r:id="rId17"/>
    <sheet name="各镇街地方财政一般预算收入    " sheetId="18" r:id="rId18"/>
    <sheet name="金融情况  " sheetId="19" r:id="rId19"/>
    <sheet name="交通运输情况" sheetId="20" r:id="rId20"/>
    <sheet name="全社会用电量   " sheetId="21" r:id="rId21"/>
    <sheet name="居民消费价格指数   " sheetId="22" r:id="rId22"/>
    <sheet name="7月25日主要消费品价格  " sheetId="23" r:id="rId23"/>
  </sheets>
  <externalReferences>
    <externalReference r:id="rId24"/>
  </externalReferences>
  <definedNames>
    <definedName name="OLE_LINK2" localSheetId="1">'泸县主要经济指标与国家省市对比情况表     '!$E$17</definedName>
    <definedName name="OLE_LINK35" localSheetId="2">'泸州市主要经济指标全省排位情况表    '!$C$7</definedName>
    <definedName name="OLE_LINK4" localSheetId="18">'金融情况  '!$B$8</definedName>
    <definedName name="OLE_LINK7" localSheetId="16">财政收支!$D$10</definedName>
    <definedName name="_xlnm.Print_Area" localSheetId="0">全市各县区经济情况!$A$1:$J$23</definedName>
    <definedName name="OLE_LINK4" localSheetId="19">交通运输情况!$B$7</definedName>
  </definedNames>
  <calcPr calcId="144525"/>
</workbook>
</file>

<file path=xl/sharedStrings.xml><?xml version="1.0" encoding="utf-8"?>
<sst xmlns="http://schemas.openxmlformats.org/spreadsheetml/2006/main" count="319">
  <si>
    <t>全市各县区经济情况</t>
  </si>
  <si>
    <t>1-7月</t>
  </si>
  <si>
    <r>
      <rPr>
        <sz val="10"/>
        <color theme="1"/>
        <rFont val="黑体"/>
        <charset val="134"/>
      </rPr>
      <t>单位：亿元、</t>
    </r>
    <r>
      <rPr>
        <sz val="10"/>
        <color theme="1"/>
        <rFont val="Times New Roman"/>
        <charset val="134"/>
      </rPr>
      <t>%</t>
    </r>
  </si>
  <si>
    <t>指标</t>
  </si>
  <si>
    <t>全市</t>
  </si>
  <si>
    <t>江阳</t>
  </si>
  <si>
    <t>纳溪</t>
  </si>
  <si>
    <t>龙马潭</t>
  </si>
  <si>
    <t>泸县</t>
  </si>
  <si>
    <t>合江</t>
  </si>
  <si>
    <t>叙永</t>
  </si>
  <si>
    <t>古蔺</t>
  </si>
  <si>
    <t>上半年
地区生产总值</t>
  </si>
  <si>
    <t>总量</t>
  </si>
  <si>
    <t>增速</t>
  </si>
  <si>
    <t>排位</t>
  </si>
  <si>
    <t>-</t>
  </si>
  <si>
    <t>1-7月
规模以上工业增加值</t>
  </si>
  <si>
    <t>1-7月
固定资产投资额</t>
  </si>
  <si>
    <t>1-7月
社会消费品零售总额</t>
  </si>
  <si>
    <t>上半年
服务业增加值</t>
  </si>
  <si>
    <t>上半年
城镇居民人均可支配收入（元）</t>
  </si>
  <si>
    <t>上半年
农村居民人均可支配收入（元）</t>
  </si>
  <si>
    <t>泸县主要经济指标与国家省市对比情况表</t>
  </si>
  <si>
    <r>
      <rPr>
        <sz val="12"/>
        <color theme="1"/>
        <rFont val="黑体"/>
        <charset val="134"/>
      </rPr>
      <t>单位：亿元、</t>
    </r>
    <r>
      <rPr>
        <sz val="12"/>
        <color theme="1"/>
        <rFont val="Times New Roman"/>
        <charset val="134"/>
      </rPr>
      <t>%</t>
    </r>
  </si>
  <si>
    <t>指标名称</t>
  </si>
  <si>
    <t>国家</t>
  </si>
  <si>
    <t>四川</t>
  </si>
  <si>
    <t>泸州</t>
  </si>
  <si>
    <t>规模以上工业增加值
1-7月</t>
  </si>
  <si>
    <t>固定资产投资额
1-7月</t>
  </si>
  <si>
    <t>社会消费品零售总额
1-7月</t>
  </si>
  <si>
    <t>地方一般公共预算收入
1-7月</t>
  </si>
  <si>
    <t>上半年
城镇居民人均可支配收入(元)</t>
  </si>
  <si>
    <t>上半年
农村居民人均可支配收入(元)</t>
  </si>
  <si>
    <t>泸州市主要经济指标全省排位情况表</t>
  </si>
  <si>
    <r>
      <rPr>
        <sz val="12"/>
        <color theme="1"/>
        <rFont val="黑体"/>
        <charset val="134"/>
      </rPr>
      <t>单位：亿元、元、</t>
    </r>
    <r>
      <rPr>
        <sz val="12"/>
        <color theme="1"/>
        <rFont val="Times New Roman"/>
        <charset val="134"/>
      </rPr>
      <t>%</t>
    </r>
  </si>
  <si>
    <t>2020年1-7月</t>
  </si>
  <si>
    <t xml:space="preserve"> </t>
  </si>
  <si>
    <t>全省排位</t>
  </si>
  <si>
    <t xml:space="preserve">增速 </t>
  </si>
  <si>
    <t>全社会固定资产投资
1-7月</t>
  </si>
  <si>
    <t>地方一般公共预算收入1-7月</t>
  </si>
  <si>
    <t>地区生产总值</t>
  </si>
  <si>
    <t>上半年</t>
  </si>
  <si>
    <t xml:space="preserve">                     单位：万元</t>
  </si>
  <si>
    <t>本季止累计</t>
  </si>
  <si>
    <r>
      <rPr>
        <sz val="10"/>
        <rFont val="黑体"/>
        <charset val="134"/>
      </rPr>
      <t>增长</t>
    </r>
    <r>
      <rPr>
        <u/>
        <sz val="10"/>
        <color theme="1"/>
        <rFont val="Times New Roman"/>
        <charset val="134"/>
      </rPr>
      <t>+</t>
    </r>
    <r>
      <rPr>
        <sz val="10"/>
        <color theme="1"/>
        <rFont val="Times New Roman"/>
        <charset val="134"/>
      </rPr>
      <t xml:space="preserve">%                    </t>
    </r>
    <r>
      <rPr>
        <sz val="10"/>
        <color theme="1"/>
        <rFont val="黑体"/>
        <charset val="134"/>
      </rPr>
      <t>（可比价）</t>
    </r>
  </si>
  <si>
    <t>泸县生产总值</t>
  </si>
  <si>
    <t>第一产业</t>
  </si>
  <si>
    <t>第二产业</t>
  </si>
  <si>
    <t>其中：工业</t>
  </si>
  <si>
    <t>第三产业</t>
  </si>
  <si>
    <r>
      <rPr>
        <sz val="15"/>
        <color theme="1"/>
        <rFont val="黑体"/>
        <charset val="134"/>
      </rPr>
      <t>民</t>
    </r>
    <r>
      <rPr>
        <sz val="15"/>
        <color theme="1"/>
        <rFont val="Times New Roman"/>
        <charset val="134"/>
      </rPr>
      <t xml:space="preserve"> </t>
    </r>
    <r>
      <rPr>
        <sz val="15"/>
        <color theme="1"/>
        <rFont val="黑体"/>
        <charset val="134"/>
      </rPr>
      <t>营</t>
    </r>
    <r>
      <rPr>
        <sz val="15"/>
        <color theme="1"/>
        <rFont val="Times New Roman"/>
        <charset val="134"/>
      </rPr>
      <t xml:space="preserve"> </t>
    </r>
    <r>
      <rPr>
        <sz val="15"/>
        <color theme="1"/>
        <rFont val="黑体"/>
        <charset val="134"/>
      </rPr>
      <t>经</t>
    </r>
    <r>
      <rPr>
        <sz val="15"/>
        <color theme="1"/>
        <rFont val="Times New Roman"/>
        <charset val="134"/>
      </rPr>
      <t xml:space="preserve"> </t>
    </r>
    <r>
      <rPr>
        <sz val="15"/>
        <color theme="1"/>
        <rFont val="黑体"/>
        <charset val="134"/>
      </rPr>
      <t>济</t>
    </r>
  </si>
  <si>
    <t>单位：万元</t>
  </si>
  <si>
    <t>增速%                                                    （可比价）</t>
  </si>
  <si>
    <t>民营经济增加值</t>
  </si>
  <si>
    <t>农林牧渔业总产值</t>
  </si>
  <si>
    <t>累计±%</t>
  </si>
  <si>
    <t xml:space="preserve">一、农林牧渔业总产值   </t>
  </si>
  <si>
    <t xml:space="preserve"> （一）农业产值               </t>
  </si>
  <si>
    <t xml:space="preserve">       其中：蔬菜</t>
  </si>
  <si>
    <t>－</t>
  </si>
  <si>
    <t xml:space="preserve"> （二）林业产值 </t>
  </si>
  <si>
    <t xml:space="preserve"> （三）牧业产值 </t>
  </si>
  <si>
    <t xml:space="preserve">       其中：猪</t>
  </si>
  <si>
    <t xml:space="preserve">             家禽</t>
  </si>
  <si>
    <t xml:space="preserve">                                           </t>
  </si>
  <si>
    <t xml:space="preserve"> （四）渔业产值</t>
  </si>
  <si>
    <t xml:space="preserve"> （五）农林牧渔业增加值 </t>
  </si>
  <si>
    <t>其中：农林牧渔服务业增加值</t>
  </si>
  <si>
    <t>农村常住居民人均可支配收支情况</t>
  </si>
  <si>
    <t xml:space="preserve">                                          单位：元、%</t>
  </si>
  <si>
    <t>指  标  名  称</t>
  </si>
  <si>
    <t>一、可支配收入</t>
  </si>
  <si>
    <r>
      <rPr>
        <sz val="10"/>
        <color theme="1"/>
        <rFont val="黑体"/>
        <charset val="134"/>
      </rPr>
      <t xml:space="preserve">  (一</t>
    </r>
    <r>
      <rPr>
        <sz val="9"/>
        <color theme="1"/>
        <rFont val="Times New Roman"/>
        <charset val="134"/>
      </rPr>
      <t>)</t>
    </r>
    <r>
      <rPr>
        <sz val="9"/>
        <color theme="1"/>
        <rFont val="永中宋体"/>
        <charset val="134"/>
      </rPr>
      <t>工资性收入</t>
    </r>
  </si>
  <si>
    <r>
      <rPr>
        <sz val="10"/>
        <color theme="1"/>
        <rFont val="黑体"/>
        <charset val="134"/>
      </rPr>
      <t xml:space="preserve">  (二</t>
    </r>
    <r>
      <rPr>
        <sz val="9"/>
        <color theme="1"/>
        <rFont val="Times New Roman"/>
        <charset val="134"/>
      </rPr>
      <t>)</t>
    </r>
    <r>
      <rPr>
        <sz val="9"/>
        <color theme="1"/>
        <rFont val="永中宋体"/>
        <charset val="134"/>
      </rPr>
      <t>经营净收入</t>
    </r>
  </si>
  <si>
    <r>
      <rPr>
        <sz val="10"/>
        <color theme="1"/>
        <rFont val="黑体"/>
        <charset val="134"/>
      </rPr>
      <t xml:space="preserve">  (三</t>
    </r>
    <r>
      <rPr>
        <sz val="9"/>
        <color theme="1"/>
        <rFont val="Times New Roman"/>
        <charset val="134"/>
      </rPr>
      <t>)</t>
    </r>
    <r>
      <rPr>
        <sz val="9"/>
        <color theme="1"/>
        <rFont val="永中宋体"/>
        <charset val="134"/>
      </rPr>
      <t>财产净收入</t>
    </r>
  </si>
  <si>
    <r>
      <rPr>
        <sz val="10"/>
        <color theme="1"/>
        <rFont val="黑体"/>
        <charset val="134"/>
      </rPr>
      <t xml:space="preserve">  (四</t>
    </r>
    <r>
      <rPr>
        <sz val="9"/>
        <color theme="1"/>
        <rFont val="Times New Roman"/>
        <charset val="134"/>
      </rPr>
      <t>)</t>
    </r>
    <r>
      <rPr>
        <sz val="9"/>
        <color theme="1"/>
        <rFont val="永中宋体"/>
        <charset val="134"/>
      </rPr>
      <t>转移净收入</t>
    </r>
  </si>
  <si>
    <t>二、生活消费支出</t>
  </si>
  <si>
    <r>
      <rPr>
        <sz val="10"/>
        <color theme="1"/>
        <rFont val="黑体"/>
        <charset val="134"/>
      </rPr>
      <t xml:space="preserve"> （一）</t>
    </r>
    <r>
      <rPr>
        <sz val="9"/>
        <color theme="1"/>
        <rFont val="Times New Roman"/>
        <charset val="134"/>
      </rPr>
      <t>食品</t>
    </r>
    <r>
      <rPr>
        <sz val="9"/>
        <color theme="1"/>
        <rFont val="宋体"/>
        <charset val="134"/>
      </rPr>
      <t>烟酒</t>
    </r>
  </si>
  <si>
    <r>
      <rPr>
        <sz val="10"/>
        <color theme="1"/>
        <rFont val="黑体"/>
        <charset val="134"/>
      </rPr>
      <t xml:space="preserve"> （二）</t>
    </r>
    <r>
      <rPr>
        <sz val="9"/>
        <color theme="1"/>
        <rFont val="Times New Roman"/>
        <charset val="134"/>
      </rPr>
      <t>衣着</t>
    </r>
  </si>
  <si>
    <r>
      <rPr>
        <sz val="10"/>
        <color theme="1"/>
        <rFont val="黑体"/>
        <charset val="134"/>
      </rPr>
      <t xml:space="preserve"> （三）</t>
    </r>
    <r>
      <rPr>
        <sz val="9"/>
        <color theme="1"/>
        <rFont val="Times New Roman"/>
        <charset val="134"/>
      </rPr>
      <t>居住</t>
    </r>
  </si>
  <si>
    <r>
      <rPr>
        <sz val="10"/>
        <color theme="1"/>
        <rFont val="黑体"/>
        <charset val="134"/>
      </rPr>
      <t xml:space="preserve"> （四）生活</t>
    </r>
    <r>
      <rPr>
        <sz val="9"/>
        <color theme="1"/>
        <rFont val="Times New Roman"/>
        <charset val="134"/>
      </rPr>
      <t>用品及服务</t>
    </r>
  </si>
  <si>
    <t xml:space="preserve"> （五）交通通信</t>
  </si>
  <si>
    <r>
      <rPr>
        <sz val="10"/>
        <color theme="1"/>
        <rFont val="黑体"/>
        <charset val="134"/>
      </rPr>
      <t xml:space="preserve"> （六）</t>
    </r>
    <r>
      <rPr>
        <sz val="9"/>
        <color theme="1"/>
        <rFont val="Times New Roman"/>
        <charset val="134"/>
      </rPr>
      <t>教育文化娱乐</t>
    </r>
  </si>
  <si>
    <r>
      <rPr>
        <sz val="10"/>
        <color theme="1"/>
        <rFont val="黑体"/>
        <charset val="134"/>
      </rPr>
      <t xml:space="preserve"> （七）</t>
    </r>
    <r>
      <rPr>
        <sz val="9"/>
        <color theme="1"/>
        <rFont val="Times New Roman"/>
        <charset val="134"/>
      </rPr>
      <t>医疗保健</t>
    </r>
  </si>
  <si>
    <r>
      <rPr>
        <sz val="10"/>
        <color theme="1"/>
        <rFont val="黑体"/>
        <charset val="134"/>
      </rPr>
      <t xml:space="preserve"> （八）</t>
    </r>
    <r>
      <rPr>
        <sz val="9"/>
        <color theme="1"/>
        <rFont val="Times New Roman"/>
        <charset val="134"/>
      </rPr>
      <t>其它</t>
    </r>
    <r>
      <rPr>
        <sz val="9"/>
        <color theme="1"/>
        <rFont val="宋体"/>
        <charset val="134"/>
      </rPr>
      <t>用品</t>
    </r>
    <r>
      <rPr>
        <sz val="9"/>
        <color theme="1"/>
        <rFont val="Times New Roman"/>
        <charset val="134"/>
      </rPr>
      <t>和服务</t>
    </r>
  </si>
  <si>
    <t>城镇常住居民人均可支配收支情况</t>
  </si>
  <si>
    <r>
      <rPr>
        <sz val="12"/>
        <color theme="1"/>
        <rFont val="宋体"/>
        <charset val="134"/>
      </rPr>
      <t>单位：元、</t>
    </r>
    <r>
      <rPr>
        <sz val="12"/>
        <color theme="1"/>
        <rFont val="Times New Roman"/>
        <charset val="134"/>
      </rPr>
      <t>%</t>
    </r>
  </si>
  <si>
    <r>
      <rPr>
        <sz val="10"/>
        <color theme="1"/>
        <rFont val="黑体"/>
        <charset val="134"/>
      </rPr>
      <t>一、</t>
    </r>
    <r>
      <rPr>
        <sz val="9"/>
        <color theme="1"/>
        <rFont val="宋体"/>
        <charset val="134"/>
      </rPr>
      <t>可支配</t>
    </r>
    <r>
      <rPr>
        <sz val="9"/>
        <color theme="1"/>
        <rFont val="Times New Roman"/>
        <charset val="134"/>
      </rPr>
      <t>收入</t>
    </r>
  </si>
  <si>
    <r>
      <rPr>
        <sz val="10"/>
        <color theme="1"/>
        <rFont val="黑体"/>
        <charset val="134"/>
      </rPr>
      <t>（一）</t>
    </r>
    <r>
      <rPr>
        <sz val="9"/>
        <color theme="1"/>
        <rFont val="Times New Roman"/>
        <charset val="134"/>
      </rPr>
      <t>工资性收入</t>
    </r>
  </si>
  <si>
    <r>
      <rPr>
        <sz val="10"/>
        <color theme="1"/>
        <rFont val="黑体"/>
        <charset val="134"/>
      </rPr>
      <t xml:space="preserve">   </t>
    </r>
    <r>
      <rPr>
        <sz val="9"/>
        <color theme="1"/>
        <rFont val="宋体"/>
        <charset val="134"/>
      </rPr>
      <t>（二）</t>
    </r>
    <r>
      <rPr>
        <sz val="9"/>
        <color theme="1"/>
        <rFont val="Times New Roman"/>
        <charset val="134"/>
      </rPr>
      <t>经营</t>
    </r>
    <r>
      <rPr>
        <sz val="9"/>
        <color theme="1"/>
        <rFont val="宋体"/>
        <charset val="134"/>
      </rPr>
      <t>净</t>
    </r>
    <r>
      <rPr>
        <sz val="9"/>
        <color theme="1"/>
        <rFont val="Times New Roman"/>
        <charset val="134"/>
      </rPr>
      <t>收入</t>
    </r>
  </si>
  <si>
    <r>
      <rPr>
        <sz val="10"/>
        <color theme="1"/>
        <rFont val="黑体"/>
        <charset val="134"/>
      </rPr>
      <t xml:space="preserve">   </t>
    </r>
    <r>
      <rPr>
        <sz val="9"/>
        <color theme="1"/>
        <rFont val="宋体"/>
        <charset val="134"/>
      </rPr>
      <t>（三）</t>
    </r>
    <r>
      <rPr>
        <sz val="9"/>
        <color theme="1"/>
        <rFont val="Times New Roman"/>
        <charset val="134"/>
      </rPr>
      <t>财产</t>
    </r>
    <r>
      <rPr>
        <sz val="9"/>
        <color theme="1"/>
        <rFont val="宋体"/>
        <charset val="134"/>
      </rPr>
      <t>净</t>
    </r>
    <r>
      <rPr>
        <sz val="9"/>
        <color theme="1"/>
        <rFont val="Times New Roman"/>
        <charset val="134"/>
      </rPr>
      <t>收入</t>
    </r>
  </si>
  <si>
    <r>
      <rPr>
        <sz val="10"/>
        <color theme="1"/>
        <rFont val="黑体"/>
        <charset val="134"/>
      </rPr>
      <t>（四）</t>
    </r>
    <r>
      <rPr>
        <sz val="9"/>
        <color theme="1"/>
        <rFont val="Times New Roman"/>
        <charset val="134"/>
      </rPr>
      <t>转移</t>
    </r>
    <r>
      <rPr>
        <sz val="9"/>
        <color theme="1"/>
        <rFont val="宋体"/>
        <charset val="134"/>
      </rPr>
      <t>净</t>
    </r>
    <r>
      <rPr>
        <sz val="9"/>
        <color theme="1"/>
        <rFont val="Times New Roman"/>
        <charset val="134"/>
      </rPr>
      <t>收入</t>
    </r>
  </si>
  <si>
    <r>
      <rPr>
        <sz val="10"/>
        <color theme="1"/>
        <rFont val="黑体"/>
        <charset val="134"/>
      </rPr>
      <t>二、生活</t>
    </r>
    <r>
      <rPr>
        <sz val="9"/>
        <color theme="1"/>
        <rFont val="Times New Roman"/>
        <charset val="134"/>
      </rPr>
      <t>消费支出</t>
    </r>
  </si>
  <si>
    <r>
      <rPr>
        <sz val="10"/>
        <color theme="1"/>
        <rFont val="黑体"/>
        <charset val="134"/>
      </rPr>
      <t xml:space="preserve">   （一）</t>
    </r>
    <r>
      <rPr>
        <sz val="9"/>
        <color theme="1"/>
        <rFont val="Times New Roman"/>
        <charset val="134"/>
      </rPr>
      <t>食品</t>
    </r>
    <r>
      <rPr>
        <sz val="9"/>
        <color theme="1"/>
        <rFont val="宋体"/>
        <charset val="134"/>
      </rPr>
      <t>烟酒</t>
    </r>
  </si>
  <si>
    <r>
      <rPr>
        <sz val="10"/>
        <color theme="1"/>
        <rFont val="黑体"/>
        <charset val="134"/>
      </rPr>
      <t xml:space="preserve">   （二）</t>
    </r>
    <r>
      <rPr>
        <sz val="9"/>
        <color theme="1"/>
        <rFont val="Times New Roman"/>
        <charset val="134"/>
      </rPr>
      <t>衣着</t>
    </r>
  </si>
  <si>
    <r>
      <rPr>
        <sz val="10"/>
        <color theme="1"/>
        <rFont val="黑体"/>
        <charset val="134"/>
      </rPr>
      <t xml:space="preserve">   （三）</t>
    </r>
    <r>
      <rPr>
        <sz val="9"/>
        <color theme="1"/>
        <rFont val="Times New Roman"/>
        <charset val="134"/>
      </rPr>
      <t>居住</t>
    </r>
  </si>
  <si>
    <r>
      <rPr>
        <sz val="10"/>
        <color theme="1"/>
        <rFont val="黑体"/>
        <charset val="134"/>
      </rPr>
      <t xml:space="preserve">   （四）生活</t>
    </r>
    <r>
      <rPr>
        <sz val="9"/>
        <color theme="1"/>
        <rFont val="Times New Roman"/>
        <charset val="134"/>
      </rPr>
      <t>用品及服务</t>
    </r>
  </si>
  <si>
    <r>
      <rPr>
        <sz val="10"/>
        <color theme="1"/>
        <rFont val="黑体"/>
        <charset val="134"/>
      </rPr>
      <t xml:space="preserve">   （五）</t>
    </r>
    <r>
      <rPr>
        <sz val="9"/>
        <color theme="1"/>
        <rFont val="Times New Roman"/>
        <charset val="134"/>
      </rPr>
      <t>交通</t>
    </r>
    <r>
      <rPr>
        <sz val="9"/>
        <color theme="1"/>
        <rFont val="宋体"/>
        <charset val="134"/>
      </rPr>
      <t>通信</t>
    </r>
  </si>
  <si>
    <r>
      <rPr>
        <sz val="10"/>
        <color theme="1"/>
        <rFont val="黑体"/>
        <charset val="134"/>
      </rPr>
      <t xml:space="preserve">   （六）</t>
    </r>
    <r>
      <rPr>
        <sz val="9"/>
        <color theme="1"/>
        <rFont val="Times New Roman"/>
        <charset val="134"/>
      </rPr>
      <t>教育文化娱乐</t>
    </r>
  </si>
  <si>
    <r>
      <rPr>
        <sz val="10"/>
        <color theme="1"/>
        <rFont val="黑体"/>
        <charset val="134"/>
      </rPr>
      <t xml:space="preserve">   （七）</t>
    </r>
    <r>
      <rPr>
        <sz val="9"/>
        <color theme="1"/>
        <rFont val="Times New Roman"/>
        <charset val="134"/>
      </rPr>
      <t>医疗保健</t>
    </r>
  </si>
  <si>
    <r>
      <rPr>
        <sz val="10"/>
        <color theme="1"/>
        <rFont val="黑体"/>
        <charset val="134"/>
      </rPr>
      <t xml:space="preserve">   （八）</t>
    </r>
    <r>
      <rPr>
        <sz val="9"/>
        <color theme="1"/>
        <rFont val="Times New Roman"/>
        <charset val="134"/>
      </rPr>
      <t>其它</t>
    </r>
    <r>
      <rPr>
        <sz val="9"/>
        <color theme="1"/>
        <rFont val="宋体"/>
        <charset val="134"/>
      </rPr>
      <t>用品</t>
    </r>
    <r>
      <rPr>
        <sz val="9"/>
        <color theme="1"/>
        <rFont val="Times New Roman"/>
        <charset val="134"/>
      </rPr>
      <t>和服务</t>
    </r>
  </si>
  <si>
    <t>注：以上数据是采取四舍五入保留整数原因，存在合计与分项不等的情况。</t>
  </si>
  <si>
    <t>规模以上工业生产、销售情况</t>
  </si>
  <si>
    <t>单位：亿元</t>
  </si>
  <si>
    <t>本月止累计</t>
  </si>
  <si>
    <t>增速%</t>
  </si>
  <si>
    <t>一、工业总产值(现行价格)</t>
  </si>
  <si>
    <t>在总计中:轻工业</t>
  </si>
  <si>
    <t xml:space="preserve">         重工业</t>
  </si>
  <si>
    <t>在总计中:股份合作企业</t>
  </si>
  <si>
    <t xml:space="preserve">         股份制企业</t>
  </si>
  <si>
    <t xml:space="preserve">         外商及港澳台商投资企业</t>
  </si>
  <si>
    <t xml:space="preserve">         其他企业</t>
  </si>
  <si>
    <t>二、工业销售产值(现行价格)</t>
  </si>
  <si>
    <t>三、工业增加值</t>
  </si>
  <si>
    <t>四、工业产品销售率（%）</t>
  </si>
  <si>
    <t>规模以上工业生产主要产品产量</t>
  </si>
  <si>
    <r>
      <rPr>
        <sz val="10"/>
        <color theme="1"/>
        <rFont val="Times New Roman"/>
        <charset val="134"/>
      </rPr>
      <t xml:space="preserve">  1-7</t>
    </r>
    <r>
      <rPr>
        <sz val="10"/>
        <color theme="1"/>
        <rFont val="宋体"/>
        <charset val="134"/>
      </rPr>
      <t>月</t>
    </r>
    <r>
      <rPr>
        <sz val="10"/>
        <color theme="1"/>
        <rFont val="Times New Roman"/>
        <charset val="134"/>
      </rPr>
      <t xml:space="preserve">      </t>
    </r>
  </si>
  <si>
    <t>计量单位</t>
  </si>
  <si>
    <t>规模以上工业企业主要经济指标</t>
  </si>
  <si>
    <t>营业收入</t>
  </si>
  <si>
    <t>盈亏相抵后的利润总额</t>
  </si>
  <si>
    <t>税金总额</t>
  </si>
  <si>
    <t>资产总额</t>
  </si>
  <si>
    <t>应收账款</t>
  </si>
  <si>
    <t>产成品</t>
  </si>
  <si>
    <t>负债总额</t>
  </si>
  <si>
    <t>应缴增值税</t>
  </si>
  <si>
    <t>固定资产投资</t>
  </si>
  <si>
    <r>
      <rPr>
        <sz val="9"/>
        <color theme="1"/>
        <rFont val="Times New Roman"/>
        <charset val="134"/>
      </rPr>
      <t xml:space="preserve">              </t>
    </r>
    <r>
      <rPr>
        <sz val="9"/>
        <color theme="1"/>
        <rFont val="宋体"/>
        <charset val="134"/>
      </rPr>
      <t>单位：</t>
    </r>
    <r>
      <rPr>
        <sz val="9"/>
        <color theme="1"/>
        <rFont val="Times New Roman"/>
        <charset val="134"/>
      </rPr>
      <t>%</t>
    </r>
  </si>
  <si>
    <t>全社会固定资产投资</t>
  </si>
  <si>
    <t xml:space="preserve"> #固定资产投资完成额</t>
  </si>
  <si>
    <t>　　#房地产开发投资</t>
  </si>
  <si>
    <t>　　#项目投资</t>
  </si>
  <si>
    <t>　　  #技改投资</t>
  </si>
  <si>
    <t>民间投资</t>
  </si>
  <si>
    <t>（一）按构成分</t>
  </si>
  <si>
    <t xml:space="preserve">      建筑、安装工程</t>
  </si>
  <si>
    <t>　　　设备工器具购置</t>
  </si>
  <si>
    <t>　　　其他投资</t>
  </si>
  <si>
    <t>（二）按行业分</t>
  </si>
  <si>
    <t xml:space="preserve"> 　　第一产业</t>
  </si>
  <si>
    <t>　　 第二产业</t>
  </si>
  <si>
    <t>　　  #工业性投资</t>
  </si>
  <si>
    <t>　　 第三产业</t>
  </si>
  <si>
    <t>房地产主要指标</t>
  </si>
  <si>
    <r>
      <rPr>
        <sz val="9"/>
        <color theme="1"/>
        <rFont val="Times New Roman"/>
        <charset val="134"/>
      </rPr>
      <t>1-7</t>
    </r>
    <r>
      <rPr>
        <sz val="9"/>
        <color theme="1"/>
        <rFont val="宋体"/>
        <charset val="134"/>
      </rPr>
      <t>月</t>
    </r>
  </si>
  <si>
    <t>单位</t>
  </si>
  <si>
    <r>
      <rPr>
        <sz val="10"/>
        <color theme="1"/>
        <rFont val="黑体"/>
        <charset val="134"/>
      </rPr>
      <t>增速</t>
    </r>
    <r>
      <rPr>
        <sz val="9"/>
        <color theme="1"/>
        <rFont val="Times New Roman"/>
        <charset val="134"/>
      </rPr>
      <t>%</t>
    </r>
  </si>
  <si>
    <t>房地产开发投资额</t>
  </si>
  <si>
    <t>万元</t>
  </si>
  <si>
    <t>　其中：住宅</t>
  </si>
  <si>
    <t>本年施工房屋面积</t>
  </si>
  <si>
    <t>万平方米</t>
  </si>
  <si>
    <r>
      <rPr>
        <sz val="10"/>
        <color theme="1"/>
        <rFont val="黑体"/>
        <charset val="134"/>
      </rPr>
      <t>#</t>
    </r>
    <r>
      <rPr>
        <sz val="9"/>
        <color theme="1"/>
        <rFont val="宋体"/>
        <charset val="134"/>
      </rPr>
      <t>本年新开工房屋面积</t>
    </r>
  </si>
  <si>
    <t>本年竣工房屋面积</t>
  </si>
  <si>
    <t>商品房屋销售面积</t>
  </si>
  <si>
    <t>商品房屋销售额</t>
  </si>
  <si>
    <t>商品房屋待售面积</t>
  </si>
  <si>
    <t>建筑业主要指标情况</t>
  </si>
  <si>
    <t>单位：万元、万平方米</t>
  </si>
  <si>
    <r>
      <rPr>
        <sz val="10"/>
        <rFont val="黑体"/>
        <charset val="134"/>
      </rPr>
      <t>累计</t>
    </r>
    <r>
      <rPr>
        <sz val="9"/>
        <color theme="1"/>
        <rFont val="Times New Roman"/>
        <charset val="134"/>
      </rPr>
      <t>±%</t>
    </r>
  </si>
  <si>
    <t>签订的合同额</t>
  </si>
  <si>
    <t>一、建筑业总产值</t>
  </si>
  <si>
    <r>
      <rPr>
        <sz val="10"/>
        <rFont val="黑体"/>
        <charset val="134"/>
      </rPr>
      <t xml:space="preserve">  </t>
    </r>
    <r>
      <rPr>
        <sz val="9"/>
        <color theme="1"/>
        <rFont val="永中宋体"/>
        <charset val="134"/>
      </rPr>
      <t>其中：装饰装修产值</t>
    </r>
  </si>
  <si>
    <r>
      <rPr>
        <sz val="10"/>
        <rFont val="黑体"/>
        <charset val="134"/>
      </rPr>
      <t xml:space="preserve">   </t>
    </r>
    <r>
      <rPr>
        <sz val="9"/>
        <color theme="1"/>
        <rFont val="永中宋体"/>
        <charset val="134"/>
      </rPr>
      <t>　　在外省完成的产值</t>
    </r>
  </si>
  <si>
    <r>
      <rPr>
        <sz val="10"/>
        <rFont val="黑体"/>
        <charset val="134"/>
      </rPr>
      <t xml:space="preserve">  1.</t>
    </r>
    <r>
      <rPr>
        <sz val="9"/>
        <color theme="1"/>
        <rFont val="永中宋体"/>
        <charset val="134"/>
      </rPr>
      <t>建筑工程产值</t>
    </r>
  </si>
  <si>
    <r>
      <rPr>
        <sz val="10"/>
        <rFont val="黑体"/>
        <charset val="134"/>
      </rPr>
      <t xml:space="preserve">  2.</t>
    </r>
    <r>
      <rPr>
        <sz val="9"/>
        <color theme="1"/>
        <rFont val="永中宋体"/>
        <charset val="134"/>
      </rPr>
      <t>安装工程产值</t>
    </r>
  </si>
  <si>
    <r>
      <rPr>
        <sz val="10"/>
        <rFont val="黑体"/>
        <charset val="134"/>
      </rPr>
      <t xml:space="preserve">  3.</t>
    </r>
    <r>
      <rPr>
        <sz val="9"/>
        <color theme="1"/>
        <rFont val="永中宋体"/>
        <charset val="134"/>
      </rPr>
      <t>其他产值</t>
    </r>
  </si>
  <si>
    <t>二、竣工产值</t>
  </si>
  <si>
    <t>三、房屋建筑施工面积</t>
  </si>
  <si>
    <t>四、房屋竣工面积</t>
  </si>
  <si>
    <t>五、房屋竣工价值</t>
  </si>
  <si>
    <t>社会消费品零售总额</t>
  </si>
  <si>
    <t xml:space="preserve">          单位：万元</t>
  </si>
  <si>
    <t>本月</t>
  </si>
  <si>
    <t>止累计</t>
  </si>
  <si>
    <t>其中：限额以上</t>
  </si>
  <si>
    <t>一、按销售所在地分组</t>
  </si>
  <si>
    <r>
      <rPr>
        <sz val="10"/>
        <color theme="1"/>
        <rFont val="黑体"/>
        <charset val="134"/>
      </rPr>
      <t xml:space="preserve">    </t>
    </r>
    <r>
      <rPr>
        <sz val="9"/>
        <color theme="1"/>
        <rFont val="宋体"/>
        <charset val="134"/>
      </rPr>
      <t>城镇</t>
    </r>
  </si>
  <si>
    <r>
      <rPr>
        <sz val="10"/>
        <color theme="1"/>
        <rFont val="黑体"/>
        <charset val="134"/>
      </rPr>
      <t xml:space="preserve">    </t>
    </r>
    <r>
      <rPr>
        <sz val="9"/>
        <color theme="1"/>
        <rFont val="宋体"/>
        <charset val="134"/>
      </rPr>
      <t>乡村</t>
    </r>
  </si>
  <si>
    <t>二、按行业分组</t>
  </si>
  <si>
    <r>
      <rPr>
        <sz val="10"/>
        <color theme="1"/>
        <rFont val="黑体"/>
        <charset val="134"/>
      </rPr>
      <t xml:space="preserve">    </t>
    </r>
    <r>
      <rPr>
        <sz val="9"/>
        <color theme="1"/>
        <rFont val="宋体"/>
        <charset val="134"/>
      </rPr>
      <t>批发业</t>
    </r>
  </si>
  <si>
    <r>
      <rPr>
        <sz val="10"/>
        <color theme="1"/>
        <rFont val="黑体"/>
        <charset val="134"/>
      </rPr>
      <t xml:space="preserve">    </t>
    </r>
    <r>
      <rPr>
        <sz val="9"/>
        <color theme="1"/>
        <rFont val="宋体"/>
        <charset val="134"/>
      </rPr>
      <t>零售业</t>
    </r>
  </si>
  <si>
    <r>
      <rPr>
        <sz val="10"/>
        <color theme="1"/>
        <rFont val="黑体"/>
        <charset val="134"/>
      </rPr>
      <t xml:space="preserve">    </t>
    </r>
    <r>
      <rPr>
        <sz val="9"/>
        <color theme="1"/>
        <rFont val="宋体"/>
        <charset val="134"/>
      </rPr>
      <t>住宿业</t>
    </r>
  </si>
  <si>
    <r>
      <rPr>
        <sz val="10"/>
        <color theme="1"/>
        <rFont val="黑体"/>
        <charset val="134"/>
      </rPr>
      <t xml:space="preserve">    </t>
    </r>
    <r>
      <rPr>
        <sz val="9"/>
        <color theme="1"/>
        <rFont val="宋体"/>
        <charset val="134"/>
      </rPr>
      <t>餐饮业</t>
    </r>
  </si>
  <si>
    <t>三、消费形态分</t>
  </si>
  <si>
    <r>
      <rPr>
        <sz val="10"/>
        <color theme="1"/>
        <rFont val="黑体"/>
        <charset val="134"/>
      </rPr>
      <t xml:space="preserve">    </t>
    </r>
    <r>
      <rPr>
        <sz val="9"/>
        <color theme="1"/>
        <rFont val="宋体"/>
        <charset val="134"/>
      </rPr>
      <t>餐饮收入</t>
    </r>
  </si>
  <si>
    <r>
      <rPr>
        <sz val="10"/>
        <color theme="1"/>
        <rFont val="黑体"/>
        <charset val="134"/>
      </rPr>
      <t xml:space="preserve">    </t>
    </r>
    <r>
      <rPr>
        <sz val="9"/>
        <color theme="1"/>
        <rFont val="宋体"/>
        <charset val="134"/>
      </rPr>
      <t>商品零售</t>
    </r>
  </si>
  <si>
    <t>名录库单位统计表</t>
  </si>
  <si>
    <t>单位：户</t>
  </si>
  <si>
    <t>类型</t>
  </si>
  <si>
    <t>户数</t>
  </si>
  <si>
    <t>同比增减数</t>
  </si>
  <si>
    <t>法人单位</t>
  </si>
  <si>
    <t>产业活动单位</t>
  </si>
  <si>
    <t>规模以上单位（联网直报调查单位）</t>
  </si>
  <si>
    <t>其中：规模以上工业</t>
  </si>
  <si>
    <t xml:space="preserve">      有资质的建筑业</t>
  </si>
  <si>
    <t xml:space="preserve">      房地产业开发经营业</t>
  </si>
  <si>
    <t xml:space="preserve">      限额以上批发零售业</t>
  </si>
  <si>
    <t xml:space="preserve">      限额以上住宿餐饮业</t>
  </si>
  <si>
    <t xml:space="preserve">      规模以上服务业</t>
  </si>
  <si>
    <r>
      <rPr>
        <sz val="15"/>
        <color theme="1"/>
        <rFont val="黑体"/>
        <charset val="134"/>
      </rPr>
      <t>财</t>
    </r>
    <r>
      <rPr>
        <sz val="15"/>
        <color theme="1"/>
        <rFont val="Times New Roman"/>
        <charset val="134"/>
      </rPr>
      <t xml:space="preserve"> </t>
    </r>
    <r>
      <rPr>
        <sz val="15"/>
        <color theme="1"/>
        <rFont val="黑体"/>
        <charset val="134"/>
      </rPr>
      <t>政</t>
    </r>
    <r>
      <rPr>
        <sz val="15"/>
        <color theme="1"/>
        <rFont val="Times New Roman"/>
        <charset val="134"/>
      </rPr>
      <t xml:space="preserve"> </t>
    </r>
    <r>
      <rPr>
        <sz val="15"/>
        <color theme="1"/>
        <rFont val="黑体"/>
        <charset val="134"/>
      </rPr>
      <t>收</t>
    </r>
    <r>
      <rPr>
        <sz val="15"/>
        <color theme="1"/>
        <rFont val="Times New Roman"/>
        <charset val="134"/>
      </rPr>
      <t xml:space="preserve"> </t>
    </r>
    <r>
      <rPr>
        <sz val="15"/>
        <color theme="1"/>
        <rFont val="黑体"/>
        <charset val="134"/>
      </rPr>
      <t>支</t>
    </r>
  </si>
  <si>
    <t xml:space="preserve">                                          单位：万元</t>
  </si>
  <si>
    <t>实际完成</t>
  </si>
  <si>
    <t>一、收入合计</t>
  </si>
  <si>
    <t>(一)地方财政收入</t>
  </si>
  <si>
    <t>其中：一般预算收入</t>
  </si>
  <si>
    <t>税收收入合计</t>
  </si>
  <si>
    <t>非税收收入合计</t>
  </si>
  <si>
    <t>(二)上划中央收入</t>
  </si>
  <si>
    <t>(三)上划省级收入</t>
  </si>
  <si>
    <t>二、支出合计</t>
  </si>
  <si>
    <t>其中：一般预算支出</t>
  </si>
  <si>
    <t>其中：一般公共服务支出</t>
  </si>
  <si>
    <t xml:space="preserve">       财政八项支出</t>
  </si>
  <si>
    <t>各镇街地方财政一般预算收入</t>
  </si>
  <si>
    <t>单  位</t>
  </si>
  <si>
    <t>完成任务进度</t>
  </si>
  <si>
    <t>位次</t>
  </si>
  <si>
    <t>镇街合计</t>
  </si>
  <si>
    <t>—</t>
  </si>
  <si>
    <t>玉蟾街道</t>
  </si>
  <si>
    <t>福集镇</t>
  </si>
  <si>
    <t>嘉明镇</t>
  </si>
  <si>
    <t>喻寺镇</t>
  </si>
  <si>
    <t>得胜镇</t>
  </si>
  <si>
    <t>牛滩镇</t>
  </si>
  <si>
    <t>兆雅镇</t>
  </si>
  <si>
    <t>玄滩镇</t>
  </si>
  <si>
    <t>太伏镇</t>
  </si>
  <si>
    <t>云龙镇</t>
  </si>
  <si>
    <t>石桥镇</t>
  </si>
  <si>
    <t>毗卢镇</t>
  </si>
  <si>
    <t>奇峰镇</t>
  </si>
  <si>
    <t>潮河镇</t>
  </si>
  <si>
    <t>云锦镇</t>
  </si>
  <si>
    <t>立石镇</t>
  </si>
  <si>
    <t>百和镇</t>
  </si>
  <si>
    <t>天兴镇</t>
  </si>
  <si>
    <t>方洞镇</t>
  </si>
  <si>
    <t>海潮镇</t>
  </si>
  <si>
    <r>
      <rPr>
        <sz val="15"/>
        <color theme="1"/>
        <rFont val="黑体"/>
        <charset val="134"/>
      </rPr>
      <t>金</t>
    </r>
    <r>
      <rPr>
        <sz val="15"/>
        <color theme="1"/>
        <rFont val="Times New Roman"/>
        <charset val="134"/>
      </rPr>
      <t xml:space="preserve"> </t>
    </r>
    <r>
      <rPr>
        <sz val="15"/>
        <color theme="1"/>
        <rFont val="黑体"/>
        <charset val="134"/>
      </rPr>
      <t>融</t>
    </r>
    <r>
      <rPr>
        <sz val="15"/>
        <color theme="1"/>
        <rFont val="Times New Roman"/>
        <charset val="134"/>
      </rPr>
      <t xml:space="preserve"> </t>
    </r>
    <r>
      <rPr>
        <sz val="15"/>
        <color theme="1"/>
        <rFont val="黑体"/>
        <charset val="134"/>
      </rPr>
      <t>情</t>
    </r>
    <r>
      <rPr>
        <sz val="15"/>
        <color theme="1"/>
        <rFont val="Times New Roman"/>
        <charset val="134"/>
      </rPr>
      <t xml:space="preserve"> </t>
    </r>
    <r>
      <rPr>
        <sz val="15"/>
        <color theme="1"/>
        <rFont val="黑体"/>
        <charset val="134"/>
      </rPr>
      <t>况</t>
    </r>
  </si>
  <si>
    <r>
      <rPr>
        <sz val="9"/>
        <color theme="1"/>
        <rFont val="Times New Roman"/>
        <charset val="134"/>
      </rPr>
      <t xml:space="preserve">                  </t>
    </r>
    <r>
      <rPr>
        <sz val="9"/>
        <color theme="1"/>
        <rFont val="宋体"/>
        <charset val="134"/>
      </rPr>
      <t>单位：万元</t>
    </r>
  </si>
  <si>
    <t>本月末</t>
  </si>
  <si>
    <t>上年同期</t>
  </si>
  <si>
    <t>全社会各项贷款余额</t>
  </si>
  <si>
    <t>其中：短期贷款</t>
  </si>
  <si>
    <t xml:space="preserve">      中长期贷款</t>
  </si>
  <si>
    <t>全社会各项存款余额</t>
  </si>
  <si>
    <t>其中：单位存款</t>
  </si>
  <si>
    <t xml:space="preserve">      住户存款余额</t>
  </si>
  <si>
    <r>
      <rPr>
        <sz val="15"/>
        <color theme="1"/>
        <rFont val="黑体"/>
        <charset val="134"/>
      </rPr>
      <t>交通运输</t>
    </r>
    <r>
      <rPr>
        <sz val="15"/>
        <color theme="1"/>
        <rFont val="Times New Roman"/>
        <charset val="134"/>
      </rPr>
      <t xml:space="preserve"> </t>
    </r>
    <r>
      <rPr>
        <sz val="15"/>
        <color theme="1"/>
        <rFont val="黑体"/>
        <charset val="134"/>
      </rPr>
      <t>情</t>
    </r>
    <r>
      <rPr>
        <sz val="15"/>
        <color theme="1"/>
        <rFont val="Times New Roman"/>
        <charset val="134"/>
      </rPr>
      <t xml:space="preserve"> </t>
    </r>
    <r>
      <rPr>
        <sz val="15"/>
        <color theme="1"/>
        <rFont val="黑体"/>
        <charset val="134"/>
      </rPr>
      <t>况</t>
    </r>
  </si>
  <si>
    <r>
      <rPr>
        <sz val="10"/>
        <color theme="1"/>
        <rFont val="黑体"/>
        <charset val="134"/>
      </rPr>
      <t>指标名</t>
    </r>
    <r>
      <rPr>
        <sz val="9"/>
        <color theme="1"/>
        <rFont val="Times New Roman"/>
        <charset val="134"/>
      </rPr>
      <t>称</t>
    </r>
  </si>
  <si>
    <t>本季末</t>
  </si>
  <si>
    <t>全社会客运量（万人）</t>
  </si>
  <si>
    <t>其中：公路</t>
  </si>
  <si>
    <t>水路</t>
  </si>
  <si>
    <t>全社会客运周转量（万人公里）</t>
  </si>
  <si>
    <t>全社会货运量（万吨）</t>
  </si>
  <si>
    <t>全社会货运周转量（万吨公里）</t>
  </si>
  <si>
    <r>
      <rPr>
        <sz val="16"/>
        <color theme="1"/>
        <rFont val="黑体"/>
        <charset val="134"/>
      </rPr>
      <t>全社会用电量</t>
    </r>
    <r>
      <rPr>
        <sz val="16"/>
        <color theme="1"/>
        <rFont val="Times New Roman"/>
        <charset val="134"/>
      </rPr>
      <t xml:space="preserve"> </t>
    </r>
  </si>
  <si>
    <r>
      <rPr>
        <sz val="9"/>
        <color theme="1"/>
        <rFont val="Times New Roman"/>
        <charset val="134"/>
      </rPr>
      <t xml:space="preserve">                </t>
    </r>
    <r>
      <rPr>
        <sz val="9"/>
        <color theme="1"/>
        <rFont val="宋体"/>
        <charset val="134"/>
      </rPr>
      <t>单位：万千瓦时</t>
    </r>
  </si>
  <si>
    <t>全社会用电总计</t>
  </si>
  <si>
    <t>#全行业用电合计</t>
  </si>
  <si>
    <t>其中：采矿业</t>
  </si>
  <si>
    <t>制造业</t>
  </si>
  <si>
    <t>电力、燃气及水的生产和供应业</t>
  </si>
  <si>
    <t>#城乡居民生活用电</t>
  </si>
  <si>
    <t>其中：城镇居民</t>
  </si>
  <si>
    <t>乡村居民</t>
  </si>
  <si>
    <t>居民消费价格指数</t>
  </si>
  <si>
    <t>项目名称</t>
  </si>
  <si>
    <t>上月=100</t>
  </si>
  <si>
    <t>上年同月=100</t>
  </si>
  <si>
    <t>上年同期=100</t>
  </si>
  <si>
    <t>居民消费价格总指数</t>
  </si>
  <si>
    <t>一、食品烟酒</t>
  </si>
  <si>
    <t>二、衣着</t>
  </si>
  <si>
    <t>三、居住</t>
  </si>
  <si>
    <t>四、生活用品及服务</t>
  </si>
  <si>
    <t>五、交通和通信</t>
  </si>
  <si>
    <t>六、教育文化和娱乐</t>
  </si>
  <si>
    <t>七、医疗保健</t>
  </si>
  <si>
    <t>八、其他用品和服务</t>
  </si>
  <si>
    <r>
      <rPr>
        <sz val="15"/>
        <color theme="1"/>
        <rFont val="黑体"/>
        <charset val="134"/>
      </rPr>
      <t>7月</t>
    </r>
    <r>
      <rPr>
        <sz val="15"/>
        <color theme="1"/>
        <rFont val="Times New Roman"/>
        <charset val="134"/>
      </rPr>
      <t>25</t>
    </r>
    <r>
      <rPr>
        <sz val="15"/>
        <color theme="1"/>
        <rFont val="黑体"/>
        <charset val="134"/>
      </rPr>
      <t>日主要消费品价格</t>
    </r>
  </si>
  <si>
    <t>主要消费品名称</t>
  </si>
  <si>
    <t>成交价格（元）</t>
  </si>
  <si>
    <t>大米</t>
  </si>
  <si>
    <t>斤</t>
  </si>
  <si>
    <t>绿豆</t>
  </si>
  <si>
    <t>猪瘦肉</t>
  </si>
  <si>
    <t>五花肉</t>
  </si>
  <si>
    <t>猪蹄</t>
  </si>
  <si>
    <t>牛肉</t>
  </si>
  <si>
    <t>活鸭</t>
  </si>
  <si>
    <t>饲料鸡蛋</t>
  </si>
  <si>
    <t>白鲢鱼</t>
  </si>
  <si>
    <t>大蒜</t>
  </si>
  <si>
    <t>西红柿</t>
  </si>
  <si>
    <t>土豆</t>
  </si>
  <si>
    <t>红富士苹果</t>
  </si>
  <si>
    <t>白糖</t>
  </si>
  <si>
    <t>鲁花压榨一级花生油</t>
  </si>
  <si>
    <t>5L/桶</t>
  </si>
  <si>
    <t>金龙鱼食用调和油</t>
  </si>
  <si>
    <t>PT950铂金</t>
  </si>
  <si>
    <t>克</t>
  </si>
  <si>
    <t>92#汽油</t>
  </si>
  <si>
    <t>升</t>
  </si>
  <si>
    <t>0#柴油</t>
  </si>
  <si>
    <t>钢管20mm</t>
  </si>
  <si>
    <t>吨</t>
  </si>
  <si>
    <t>325#水泥</t>
  </si>
  <si>
    <t>包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</si>
</sst>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.0"/>
    <numFmt numFmtId="178" formatCode="0.0%"/>
    <numFmt numFmtId="179" formatCode="0_ "/>
  </numFmts>
  <fonts count="50">
    <font>
      <sz val="11"/>
      <color theme="1"/>
      <name val="宋体"/>
      <charset val="134"/>
      <scheme val="minor"/>
    </font>
    <font>
      <sz val="15"/>
      <color theme="1"/>
      <name val="黑体"/>
      <charset val="134"/>
    </font>
    <font>
      <sz val="15"/>
      <color theme="1"/>
      <name val="Times New Roman"/>
      <charset val="134"/>
    </font>
    <font>
      <sz val="16"/>
      <color theme="1"/>
      <name val="Times New Roman"/>
      <charset val="134"/>
    </font>
    <font>
      <sz val="10"/>
      <color theme="1"/>
      <name val="黑体"/>
      <charset val="134"/>
    </font>
    <font>
      <sz val="12"/>
      <color theme="1"/>
      <name val="黑体"/>
      <charset val="134"/>
    </font>
    <font>
      <sz val="9"/>
      <color theme="1"/>
      <name val="Times New Roman"/>
      <charset val="134"/>
    </font>
    <font>
      <sz val="16"/>
      <color theme="1"/>
      <name val="黑体"/>
      <charset val="134"/>
    </font>
    <font>
      <sz val="9"/>
      <color theme="1"/>
      <name val="宋体"/>
      <charset val="134"/>
    </font>
    <font>
      <sz val="9"/>
      <name val="宋体"/>
      <charset val="134"/>
    </font>
    <font>
      <sz val="12"/>
      <name val="宋体"/>
      <charset val="134"/>
    </font>
    <font>
      <sz val="10"/>
      <name val="Arial"/>
      <charset val="0"/>
    </font>
    <font>
      <sz val="10"/>
      <name val="黑体"/>
      <charset val="134"/>
    </font>
    <font>
      <sz val="12"/>
      <name val="黑体"/>
      <charset val="134"/>
    </font>
    <font>
      <sz val="10"/>
      <color theme="1"/>
      <name val="Times New Roman"/>
      <charset val="134"/>
    </font>
    <font>
      <sz val="15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7"/>
      <color theme="1"/>
      <name val="宋体"/>
      <charset val="134"/>
      <scheme val="minor"/>
    </font>
    <font>
      <sz val="18"/>
      <color theme="1"/>
      <name val="黑体"/>
      <charset val="134"/>
    </font>
    <font>
      <b/>
      <sz val="14"/>
      <color theme="1"/>
      <name val="方正黑体简体"/>
      <charset val="134"/>
    </font>
    <font>
      <b/>
      <sz val="14"/>
      <name val="方正黑体简体"/>
      <charset val="134"/>
    </font>
    <font>
      <b/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b/>
      <sz val="11"/>
      <name val="方正黑体简体"/>
      <charset val="134"/>
    </font>
    <font>
      <b/>
      <sz val="12"/>
      <name val="黑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name val="楷体_GB2312"/>
      <charset val="134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9"/>
      <color theme="1"/>
      <name val="永中宋体"/>
      <charset val="134"/>
    </font>
    <font>
      <sz val="10"/>
      <color theme="1"/>
      <name val="宋体"/>
      <charset val="134"/>
    </font>
    <font>
      <sz val="12"/>
      <color theme="1"/>
      <name val="宋体"/>
      <charset val="134"/>
    </font>
    <font>
      <sz val="12"/>
      <color theme="1"/>
      <name val="Times New Roman"/>
      <charset val="134"/>
    </font>
    <font>
      <u/>
      <sz val="10"/>
      <color theme="1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</fills>
  <borders count="26"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58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42" fillId="25" borderId="2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0" borderId="0"/>
    <xf numFmtId="0" fontId="26" fillId="9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18" borderId="22" applyNumberFormat="0" applyFont="0" applyAlignment="0" applyProtection="0">
      <alignment vertical="center"/>
    </xf>
    <xf numFmtId="0" fontId="10" fillId="0" borderId="0">
      <alignment vertical="center"/>
    </xf>
    <xf numFmtId="0" fontId="25" fillId="24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1" fillId="0" borderId="0"/>
    <xf numFmtId="0" fontId="37" fillId="0" borderId="19" applyNumberFormat="0" applyFill="0" applyAlignment="0" applyProtection="0">
      <alignment vertical="center"/>
    </xf>
    <xf numFmtId="0" fontId="0" fillId="0" borderId="0">
      <alignment vertical="center"/>
    </xf>
    <xf numFmtId="0" fontId="32" fillId="0" borderId="19" applyNumberFormat="0" applyFill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8" fillId="0" borderId="24" applyNumberFormat="0" applyFill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36" fillId="12" borderId="21" applyNumberFormat="0" applyAlignment="0" applyProtection="0">
      <alignment vertical="center"/>
    </xf>
    <xf numFmtId="0" fontId="35" fillId="12" borderId="20" applyNumberFormat="0" applyAlignment="0" applyProtection="0">
      <alignment vertical="center"/>
    </xf>
    <xf numFmtId="0" fontId="31" fillId="8" borderId="18" applyNumberFormat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43" fillId="0" borderId="25" applyNumberFormat="0" applyFill="0" applyAlignment="0" applyProtection="0">
      <alignment vertical="center"/>
    </xf>
    <xf numFmtId="0" fontId="38" fillId="0" borderId="23" applyNumberFormat="0" applyFill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11" fillId="0" borderId="0"/>
    <xf numFmtId="0" fontId="26" fillId="15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11" fillId="0" borderId="0"/>
    <xf numFmtId="0" fontId="10" fillId="0" borderId="0">
      <alignment vertical="center"/>
    </xf>
    <xf numFmtId="0" fontId="11" fillId="0" borderId="0"/>
  </cellStyleXfs>
  <cellXfs count="17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0" fillId="0" borderId="0" xfId="0" applyBorder="1">
      <alignment vertical="center"/>
    </xf>
    <xf numFmtId="0" fontId="6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justify" vertical="center" wrapText="1"/>
    </xf>
    <xf numFmtId="177" fontId="5" fillId="0" borderId="5" xfId="0" applyNumberFormat="1" applyFont="1" applyBorder="1" applyAlignment="1">
      <alignment horizontal="center" vertical="center" wrapText="1"/>
    </xf>
    <xf numFmtId="177" fontId="5" fillId="0" borderId="6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justify" vertical="center" wrapText="1"/>
    </xf>
    <xf numFmtId="177" fontId="5" fillId="0" borderId="8" xfId="0" applyNumberFormat="1" applyFont="1" applyBorder="1" applyAlignment="1">
      <alignment horizontal="center" vertical="center" wrapText="1"/>
    </xf>
    <xf numFmtId="177" fontId="5" fillId="0" borderId="9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right"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1" fontId="5" fillId="0" borderId="2" xfId="0" applyNumberFormat="1" applyFont="1" applyBorder="1" applyAlignment="1">
      <alignment horizontal="center" vertical="center" wrapText="1"/>
    </xf>
    <xf numFmtId="176" fontId="5" fillId="0" borderId="3" xfId="0" applyNumberFormat="1" applyFont="1" applyBorder="1" applyAlignment="1">
      <alignment horizontal="center" vertical="center" wrapText="1"/>
    </xf>
    <xf numFmtId="1" fontId="5" fillId="0" borderId="5" xfId="0" applyNumberFormat="1" applyFont="1" applyBorder="1" applyAlignment="1">
      <alignment horizontal="center" vertical="center" wrapText="1"/>
    </xf>
    <xf numFmtId="1" fontId="5" fillId="0" borderId="8" xfId="0" applyNumberFormat="1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176" fontId="4" fillId="0" borderId="4" xfId="0" applyNumberFormat="1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177" fontId="5" fillId="0" borderId="3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177" fontId="5" fillId="0" borderId="6" xfId="0" applyNumberFormat="1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right" vertical="center"/>
    </xf>
    <xf numFmtId="0" fontId="4" fillId="0" borderId="9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78" fontId="5" fillId="0" borderId="5" xfId="0" applyNumberFormat="1" applyFont="1" applyBorder="1" applyAlignment="1">
      <alignment horizontal="center" vertical="center" wrapText="1"/>
    </xf>
    <xf numFmtId="0" fontId="0" fillId="0" borderId="0" xfId="0" applyFill="1">
      <alignment vertical="center"/>
    </xf>
    <xf numFmtId="0" fontId="5" fillId="0" borderId="8" xfId="0" applyFont="1" applyBorder="1" applyAlignment="1">
      <alignment horizontal="center" vertical="center" wrapText="1"/>
    </xf>
    <xf numFmtId="178" fontId="5" fillId="0" borderId="8" xfId="0" applyNumberFormat="1" applyFont="1" applyBorder="1" applyAlignment="1">
      <alignment horizontal="center" vertical="center" wrapText="1"/>
    </xf>
    <xf numFmtId="0" fontId="4" fillId="0" borderId="0" xfId="0" applyFont="1">
      <alignment vertical="center"/>
    </xf>
    <xf numFmtId="0" fontId="5" fillId="0" borderId="0" xfId="0" applyFont="1" applyBorder="1" applyAlignment="1">
      <alignment horizontal="right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176" fontId="5" fillId="0" borderId="6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8" fillId="0" borderId="15" xfId="0" applyFont="1" applyBorder="1" applyAlignment="1">
      <alignment horizontal="right" vertical="center"/>
    </xf>
    <xf numFmtId="0" fontId="6" fillId="0" borderId="15" xfId="0" applyFont="1" applyBorder="1" applyAlignment="1">
      <alignment horizontal="right" vertical="center"/>
    </xf>
    <xf numFmtId="1" fontId="0" fillId="0" borderId="0" xfId="0" applyNumberFormat="1">
      <alignment vertical="center"/>
    </xf>
    <xf numFmtId="0" fontId="5" fillId="0" borderId="15" xfId="0" applyFont="1" applyBorder="1" applyAlignment="1">
      <alignment horizontal="right" vertical="center"/>
    </xf>
    <xf numFmtId="1" fontId="4" fillId="0" borderId="2" xfId="0" applyNumberFormat="1" applyFont="1" applyBorder="1" applyAlignment="1">
      <alignment horizontal="center" vertical="center" wrapText="1"/>
    </xf>
    <xf numFmtId="1" fontId="4" fillId="0" borderId="8" xfId="0" applyNumberFormat="1" applyFont="1" applyBorder="1" applyAlignment="1">
      <alignment horizontal="center" vertical="center" wrapText="1"/>
    </xf>
    <xf numFmtId="179" fontId="9" fillId="0" borderId="11" xfId="24" applyNumberFormat="1" applyFont="1" applyBorder="1" applyAlignment="1">
      <alignment horizontal="right" vertical="center" wrapText="1"/>
    </xf>
    <xf numFmtId="177" fontId="9" fillId="0" borderId="11" xfId="24" applyNumberFormat="1" applyFont="1" applyBorder="1" applyAlignment="1">
      <alignment horizontal="right" vertical="center" wrapText="1"/>
    </xf>
    <xf numFmtId="177" fontId="9" fillId="0" borderId="12" xfId="24" applyNumberFormat="1" applyFont="1" applyBorder="1" applyAlignment="1">
      <alignment horizontal="right" vertical="center" wrapText="1"/>
    </xf>
    <xf numFmtId="179" fontId="9" fillId="0" borderId="11" xfId="22" applyNumberFormat="1" applyFont="1" applyBorder="1" applyAlignment="1">
      <alignment horizontal="right" vertical="center" wrapText="1"/>
    </xf>
    <xf numFmtId="177" fontId="9" fillId="0" borderId="11" xfId="22" applyNumberFormat="1" applyFont="1" applyBorder="1" applyAlignment="1">
      <alignment horizontal="right" vertical="center" wrapText="1"/>
    </xf>
    <xf numFmtId="177" fontId="9" fillId="0" borderId="12" xfId="22" applyNumberFormat="1" applyFont="1" applyBorder="1" applyAlignment="1">
      <alignment horizontal="right" vertical="center" wrapText="1"/>
    </xf>
    <xf numFmtId="179" fontId="10" fillId="0" borderId="11" xfId="55" applyNumberFormat="1" applyFont="1" applyBorder="1" applyAlignment="1">
      <alignment horizontal="left" vertical="center"/>
    </xf>
    <xf numFmtId="0" fontId="10" fillId="0" borderId="11" xfId="55" applyFont="1" applyBorder="1" applyAlignment="1">
      <alignment horizontal="left" vertical="center"/>
    </xf>
    <xf numFmtId="179" fontId="11" fillId="0" borderId="11" xfId="55" applyNumberFormat="1" applyFill="1" applyBorder="1" applyAlignment="1">
      <alignment horizontal="right" vertical="center"/>
    </xf>
    <xf numFmtId="0" fontId="11" fillId="0" borderId="12" xfId="55" applyBorder="1" applyAlignment="1">
      <alignment horizontal="center" vertical="center"/>
    </xf>
    <xf numFmtId="179" fontId="10" fillId="0" borderId="11" xfId="0" applyNumberFormat="1" applyFont="1" applyFill="1" applyBorder="1" applyAlignment="1">
      <alignment vertical="center"/>
    </xf>
    <xf numFmtId="0" fontId="10" fillId="0" borderId="11" xfId="55" applyFont="1" applyBorder="1" applyAlignment="1">
      <alignment horizontal="center" vertical="center"/>
    </xf>
    <xf numFmtId="179" fontId="11" fillId="0" borderId="11" xfId="55" applyNumberFormat="1" applyBorder="1" applyAlignment="1">
      <alignment horizontal="right" vertical="center"/>
    </xf>
    <xf numFmtId="176" fontId="11" fillId="0" borderId="12" xfId="55" applyNumberFormat="1" applyBorder="1" applyAlignment="1">
      <alignment horizontal="right" vertical="center"/>
    </xf>
    <xf numFmtId="0" fontId="12" fillId="0" borderId="10" xfId="0" applyNumberFormat="1" applyFont="1" applyFill="1" applyBorder="1" applyAlignment="1">
      <alignment horizontal="center" vertical="center" wrapText="1"/>
    </xf>
    <xf numFmtId="0" fontId="12" fillId="0" borderId="11" xfId="0" applyNumberFormat="1" applyFont="1" applyFill="1" applyBorder="1" applyAlignment="1">
      <alignment horizontal="center" vertical="center" wrapText="1"/>
    </xf>
    <xf numFmtId="0" fontId="12" fillId="0" borderId="12" xfId="0" applyNumberFormat="1" applyFont="1" applyFill="1" applyBorder="1" applyAlignment="1">
      <alignment horizontal="center" vertical="center" wrapText="1"/>
    </xf>
    <xf numFmtId="0" fontId="12" fillId="0" borderId="4" xfId="0" applyNumberFormat="1" applyFont="1" applyFill="1" applyBorder="1" applyAlignment="1">
      <alignment horizontal="justify" vertical="center" wrapText="1"/>
    </xf>
    <xf numFmtId="1" fontId="13" fillId="0" borderId="2" xfId="0" applyNumberFormat="1" applyFont="1" applyFill="1" applyBorder="1" applyAlignment="1">
      <alignment horizontal="center" vertical="center" wrapText="1"/>
    </xf>
    <xf numFmtId="0" fontId="13" fillId="0" borderId="3" xfId="0" applyNumberFormat="1" applyFont="1" applyFill="1" applyBorder="1" applyAlignment="1">
      <alignment horizontal="center" vertical="center" wrapText="1"/>
    </xf>
    <xf numFmtId="1" fontId="13" fillId="0" borderId="5" xfId="0" applyNumberFormat="1" applyFont="1" applyFill="1" applyBorder="1" applyAlignment="1">
      <alignment horizontal="center" vertical="center" wrapText="1"/>
    </xf>
    <xf numFmtId="0" fontId="13" fillId="0" borderId="6" xfId="0" applyNumberFormat="1" applyFont="1" applyFill="1" applyBorder="1" applyAlignment="1">
      <alignment horizontal="center" vertical="center" wrapText="1"/>
    </xf>
    <xf numFmtId="0" fontId="12" fillId="0" borderId="4" xfId="0" applyNumberFormat="1" applyFont="1" applyFill="1" applyBorder="1" applyAlignment="1">
      <alignment horizontal="justify" vertical="center"/>
    </xf>
    <xf numFmtId="0" fontId="12" fillId="0" borderId="7" xfId="0" applyNumberFormat="1" applyFont="1" applyFill="1" applyBorder="1" applyAlignment="1">
      <alignment horizontal="justify" vertical="center" wrapText="1"/>
    </xf>
    <xf numFmtId="1" fontId="13" fillId="0" borderId="8" xfId="0" applyNumberFormat="1" applyFont="1" applyFill="1" applyBorder="1" applyAlignment="1">
      <alignment horizontal="center" vertical="center" wrapText="1"/>
    </xf>
    <xf numFmtId="0" fontId="13" fillId="0" borderId="9" xfId="0" applyNumberFormat="1" applyFont="1" applyFill="1" applyBorder="1" applyAlignment="1">
      <alignment horizontal="center" vertical="center" wrapText="1"/>
    </xf>
    <xf numFmtId="176" fontId="5" fillId="0" borderId="0" xfId="0" applyNumberFormat="1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177" fontId="5" fillId="0" borderId="3" xfId="0" applyNumberFormat="1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179" fontId="5" fillId="0" borderId="3" xfId="0" applyNumberFormat="1" applyFont="1" applyBorder="1" applyAlignment="1">
      <alignment horizontal="center" vertical="center" wrapText="1"/>
    </xf>
    <xf numFmtId="0" fontId="12" fillId="0" borderId="0" xfId="0" applyNumberFormat="1" applyFont="1" applyFill="1" applyBorder="1" applyAlignment="1">
      <alignment horizontal="justify" vertical="center" wrapText="1"/>
    </xf>
    <xf numFmtId="0" fontId="13" fillId="0" borderId="10" xfId="0" applyNumberFormat="1" applyFont="1" applyFill="1" applyBorder="1" applyAlignment="1">
      <alignment horizontal="center" vertical="center" wrapText="1"/>
    </xf>
    <xf numFmtId="176" fontId="13" fillId="0" borderId="12" xfId="0" applyNumberFormat="1" applyFont="1" applyFill="1" applyBorder="1" applyAlignment="1">
      <alignment horizontal="center" vertical="center" wrapText="1"/>
    </xf>
    <xf numFmtId="179" fontId="13" fillId="0" borderId="12" xfId="0" applyNumberFormat="1" applyFont="1" applyFill="1" applyBorder="1" applyAlignment="1">
      <alignment horizontal="center" vertical="center" wrapText="1"/>
    </xf>
    <xf numFmtId="0" fontId="12" fillId="0" borderId="0" xfId="0" applyNumberFormat="1" applyFont="1" applyFill="1" applyBorder="1" applyAlignment="1">
      <alignment horizontal="justify" vertical="center"/>
    </xf>
    <xf numFmtId="176" fontId="13" fillId="0" borderId="10" xfId="0" applyNumberFormat="1" applyFont="1" applyFill="1" applyBorder="1" applyAlignment="1">
      <alignment horizontal="center" vertical="center" wrapText="1"/>
    </xf>
    <xf numFmtId="0" fontId="12" fillId="0" borderId="15" xfId="0" applyNumberFormat="1" applyFont="1" applyFill="1" applyBorder="1" applyAlignment="1">
      <alignment horizontal="justify" vertical="center" wrapText="1"/>
    </xf>
    <xf numFmtId="0" fontId="1" fillId="0" borderId="0" xfId="0" applyFont="1" applyAlignment="1">
      <alignment horizontal="center" vertical="center" wrapText="1"/>
    </xf>
    <xf numFmtId="176" fontId="4" fillId="0" borderId="10" xfId="0" applyNumberFormat="1" applyFont="1" applyBorder="1" applyAlignment="1">
      <alignment horizontal="center" vertical="center" wrapText="1"/>
    </xf>
    <xf numFmtId="0" fontId="4" fillId="0" borderId="17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15" fillId="0" borderId="0" xfId="0" applyFont="1">
      <alignment vertical="center"/>
    </xf>
    <xf numFmtId="0" fontId="16" fillId="0" borderId="0" xfId="0" applyFont="1">
      <alignment vertical="center"/>
    </xf>
    <xf numFmtId="0" fontId="14" fillId="0" borderId="0" xfId="0" applyFont="1" applyAlignment="1">
      <alignment vertical="center" wrapText="1"/>
    </xf>
    <xf numFmtId="179" fontId="13" fillId="0" borderId="3" xfId="0" applyNumberFormat="1" applyFont="1" applyBorder="1" applyAlignment="1">
      <alignment horizontal="center" vertical="center"/>
    </xf>
    <xf numFmtId="177" fontId="13" fillId="0" borderId="3" xfId="0" applyNumberFormat="1" applyFont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15" fillId="0" borderId="0" xfId="0" applyFont="1" applyBorder="1">
      <alignment vertical="center"/>
    </xf>
    <xf numFmtId="0" fontId="12" fillId="0" borderId="1" xfId="0" applyNumberFormat="1" applyFont="1" applyFill="1" applyBorder="1" applyAlignment="1">
      <alignment horizontal="center" vertical="center" wrapText="1"/>
    </xf>
    <xf numFmtId="0" fontId="12" fillId="0" borderId="2" xfId="0" applyNumberFormat="1" applyFont="1" applyFill="1" applyBorder="1" applyAlignment="1">
      <alignment horizontal="center" vertical="center" wrapText="1"/>
    </xf>
    <xf numFmtId="0" fontId="12" fillId="0" borderId="3" xfId="0" applyNumberFormat="1" applyFont="1" applyFill="1" applyBorder="1" applyAlignment="1">
      <alignment horizontal="center" vertical="center" wrapText="1"/>
    </xf>
    <xf numFmtId="0" fontId="12" fillId="0" borderId="4" xfId="0" applyNumberFormat="1" applyFont="1" applyFill="1" applyBorder="1" applyAlignment="1">
      <alignment horizontal="center" vertical="center" wrapText="1"/>
    </xf>
    <xf numFmtId="0" fontId="12" fillId="0" borderId="5" xfId="0" applyNumberFormat="1" applyFont="1" applyFill="1" applyBorder="1" applyAlignment="1">
      <alignment horizontal="center" vertical="center" wrapText="1"/>
    </xf>
    <xf numFmtId="0" fontId="12" fillId="0" borderId="6" xfId="0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177" fontId="13" fillId="0" borderId="6" xfId="0" applyNumberFormat="1" applyFont="1" applyBorder="1" applyAlignment="1">
      <alignment horizontal="center" vertical="center"/>
    </xf>
    <xf numFmtId="0" fontId="12" fillId="0" borderId="7" xfId="0" applyNumberFormat="1" applyFont="1" applyFill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/>
    </xf>
    <xf numFmtId="176" fontId="13" fillId="0" borderId="9" xfId="0" applyNumberFormat="1" applyFont="1" applyBorder="1" applyAlignment="1">
      <alignment horizontal="center" vertical="center"/>
    </xf>
    <xf numFmtId="0" fontId="17" fillId="0" borderId="0" xfId="0" applyFont="1">
      <alignment vertical="center"/>
    </xf>
    <xf numFmtId="0" fontId="5" fillId="0" borderId="0" xfId="0" applyFont="1" applyAlignment="1">
      <alignment horizontal="right" vertical="center" wrapText="1"/>
    </xf>
    <xf numFmtId="1" fontId="5" fillId="0" borderId="3" xfId="0" applyNumberFormat="1" applyFont="1" applyBorder="1" applyAlignment="1">
      <alignment horizontal="center" vertical="center" wrapText="1"/>
    </xf>
    <xf numFmtId="1" fontId="5" fillId="0" borderId="6" xfId="0" applyNumberFormat="1" applyFont="1" applyBorder="1" applyAlignment="1">
      <alignment horizontal="center" vertical="center" wrapText="1"/>
    </xf>
    <xf numFmtId="1" fontId="5" fillId="0" borderId="9" xfId="0" applyNumberFormat="1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19" fillId="0" borderId="3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1" fontId="13" fillId="0" borderId="11" xfId="0" applyNumberFormat="1" applyFont="1" applyBorder="1" applyAlignment="1">
      <alignment horizontal="center" vertical="center" wrapText="1"/>
    </xf>
    <xf numFmtId="177" fontId="13" fillId="0" borderId="11" xfId="0" applyNumberFormat="1" applyFont="1" applyBorder="1" applyAlignment="1">
      <alignment horizontal="center" vertical="center" wrapText="1"/>
    </xf>
    <xf numFmtId="177" fontId="20" fillId="0" borderId="12" xfId="0" applyNumberFormat="1" applyFont="1" applyBorder="1" applyAlignment="1">
      <alignment horizontal="center" vertical="center" wrapText="1"/>
    </xf>
    <xf numFmtId="177" fontId="5" fillId="0" borderId="11" xfId="0" applyNumberFormat="1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 wrapText="1"/>
    </xf>
    <xf numFmtId="1" fontId="5" fillId="0" borderId="11" xfId="0" applyNumberFormat="1" applyFont="1" applyBorder="1" applyAlignment="1">
      <alignment horizontal="center" vertical="center" wrapText="1"/>
    </xf>
    <xf numFmtId="0" fontId="21" fillId="0" borderId="0" xfId="0" applyFont="1">
      <alignment vertical="center"/>
    </xf>
    <xf numFmtId="0" fontId="22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12" fillId="0" borderId="16" xfId="0" applyNumberFormat="1" applyFont="1" applyFill="1" applyBorder="1" applyAlignment="1">
      <alignment horizontal="center" vertical="center" wrapText="1"/>
    </xf>
    <xf numFmtId="0" fontId="23" fillId="0" borderId="11" xfId="0" applyNumberFormat="1" applyFont="1" applyFill="1" applyBorder="1" applyAlignment="1">
      <alignment horizontal="center" vertical="center" wrapText="1"/>
    </xf>
    <xf numFmtId="0" fontId="12" fillId="0" borderId="8" xfId="0" applyNumberFormat="1" applyFont="1" applyFill="1" applyBorder="1" applyAlignment="1">
      <alignment horizontal="center" vertical="center" wrapText="1"/>
    </xf>
    <xf numFmtId="177" fontId="13" fillId="0" borderId="8" xfId="0" applyNumberFormat="1" applyFont="1" applyFill="1" applyBorder="1" applyAlignment="1">
      <alignment horizontal="center" vertical="center" wrapText="1"/>
    </xf>
    <xf numFmtId="177" fontId="23" fillId="0" borderId="8" xfId="0" applyNumberFormat="1" applyFont="1" applyFill="1" applyBorder="1" applyAlignment="1">
      <alignment horizontal="center" vertical="center" wrapText="1"/>
    </xf>
    <xf numFmtId="176" fontId="13" fillId="0" borderId="11" xfId="0" applyNumberFormat="1" applyFont="1" applyFill="1" applyBorder="1" applyAlignment="1">
      <alignment horizontal="center" vertical="center" wrapText="1"/>
    </xf>
    <xf numFmtId="176" fontId="23" fillId="0" borderId="11" xfId="0" applyNumberFormat="1" applyFont="1" applyFill="1" applyBorder="1" applyAlignment="1">
      <alignment horizontal="center" vertical="center" wrapText="1"/>
    </xf>
    <xf numFmtId="0" fontId="13" fillId="0" borderId="11" xfId="0" applyNumberFormat="1" applyFont="1" applyFill="1" applyBorder="1" applyAlignment="1">
      <alignment horizontal="center" vertical="center" wrapText="1"/>
    </xf>
    <xf numFmtId="177" fontId="13" fillId="0" borderId="11" xfId="0" applyNumberFormat="1" applyFont="1" applyFill="1" applyBorder="1" applyAlignment="1">
      <alignment horizontal="center" vertical="center" wrapText="1"/>
    </xf>
    <xf numFmtId="176" fontId="23" fillId="0" borderId="8" xfId="0" applyNumberFormat="1" applyFont="1" applyFill="1" applyBorder="1" applyAlignment="1">
      <alignment horizontal="center" vertical="center" wrapText="1"/>
    </xf>
    <xf numFmtId="1" fontId="13" fillId="0" borderId="11" xfId="0" applyNumberFormat="1" applyFont="1" applyFill="1" applyBorder="1" applyAlignment="1">
      <alignment horizontal="center" vertical="center" wrapText="1"/>
    </xf>
    <xf numFmtId="1" fontId="23" fillId="0" borderId="11" xfId="0" applyNumberFormat="1" applyFont="1" applyFill="1" applyBorder="1" applyAlignment="1">
      <alignment horizontal="center" vertical="center" wrapText="1"/>
    </xf>
    <xf numFmtId="177" fontId="23" fillId="0" borderId="11" xfId="0" applyNumberFormat="1" applyFont="1" applyFill="1" applyBorder="1" applyAlignment="1">
      <alignment horizontal="center" vertical="center" wrapText="1"/>
    </xf>
    <xf numFmtId="0" fontId="24" fillId="0" borderId="11" xfId="0" applyNumberFormat="1" applyFont="1" applyFill="1" applyBorder="1" applyAlignment="1">
      <alignment horizontal="center" vertical="center" wrapText="1"/>
    </xf>
    <xf numFmtId="0" fontId="12" fillId="0" borderId="0" xfId="0" applyNumberFormat="1" applyFont="1" applyFill="1" applyBorder="1" applyAlignment="1">
      <alignment horizontal="left" vertical="center" wrapText="1"/>
    </xf>
    <xf numFmtId="177" fontId="13" fillId="0" borderId="9" xfId="0" applyNumberFormat="1" applyFont="1" applyFill="1" applyBorder="1" applyAlignment="1">
      <alignment horizontal="center" vertical="center" wrapText="1"/>
    </xf>
    <xf numFmtId="0" fontId="13" fillId="0" borderId="12" xfId="0" applyNumberFormat="1" applyFont="1" applyFill="1" applyBorder="1" applyAlignment="1">
      <alignment horizontal="center" vertical="center" wrapText="1"/>
    </xf>
    <xf numFmtId="177" fontId="13" fillId="0" borderId="12" xfId="0" applyNumberFormat="1" applyFont="1" applyFill="1" applyBorder="1" applyAlignment="1">
      <alignment horizontal="center" vertical="center" wrapText="1"/>
    </xf>
  </cellXfs>
  <cellStyles count="5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MS Sans Serif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常规 40" xfId="12"/>
    <cellStyle name="百分比" xfId="13" builtinId="5"/>
    <cellStyle name="已访问的超链接" xfId="14" builtinId="9"/>
    <cellStyle name="注释" xfId="15" builtinId="10"/>
    <cellStyle name="常规_2018年考核表-10" xfId="16"/>
    <cellStyle name="60% - 强调文字颜色 2" xfId="17" builtinId="36"/>
    <cellStyle name="标题 4" xfId="18" builtinId="19"/>
    <cellStyle name="警告文本" xfId="19" builtinId="11"/>
    <cellStyle name="标题" xfId="20" builtinId="15"/>
    <cellStyle name="解释性文本" xfId="21" builtinId="53"/>
    <cellStyle name="常规 6 2" xfId="22"/>
    <cellStyle name="标题 1" xfId="23" builtinId="16"/>
    <cellStyle name="常规 9" xfId="24"/>
    <cellStyle name="标题 2" xfId="25" builtinId="17"/>
    <cellStyle name="60% - 强调文字颜色 1" xfId="26" builtinId="32"/>
    <cellStyle name="标题 3" xfId="27" builtinId="18"/>
    <cellStyle name="60% - 强调文字颜色 4" xfId="28" builtinId="44"/>
    <cellStyle name="输出" xfId="29" builtinId="21"/>
    <cellStyle name="计算" xfId="30" builtinId="22"/>
    <cellStyle name="检查单元格" xfId="31" builtinId="23"/>
    <cellStyle name="20% - 强调文字颜色 6" xfId="32" builtinId="50"/>
    <cellStyle name="强调文字颜色 2" xfId="33" builtinId="33"/>
    <cellStyle name="链接单元格" xfId="34" builtinId="24"/>
    <cellStyle name="汇总" xfId="35" builtinId="25"/>
    <cellStyle name="好" xfId="36" builtinId="26"/>
    <cellStyle name="适中" xfId="37" builtinId="28"/>
    <cellStyle name="20% - 强调文字颜色 5" xfId="38" builtinId="46"/>
    <cellStyle name="强调文字颜色 1" xfId="39" builtinId="29"/>
    <cellStyle name="20% - 强调文字颜色 1" xfId="40" builtinId="30"/>
    <cellStyle name="40% - 强调文字颜色 1" xfId="41" builtinId="31"/>
    <cellStyle name="20% - 强调文字颜色 2" xfId="42" builtinId="34"/>
    <cellStyle name="40% - 强调文字颜色 2" xfId="43" builtinId="35"/>
    <cellStyle name="强调文字颜色 3" xfId="44" builtinId="37"/>
    <cellStyle name="强调文字颜色 4" xfId="45" builtinId="41"/>
    <cellStyle name="20% - 强调文字颜色 4" xfId="46" builtinId="42"/>
    <cellStyle name="40% - 强调文字颜色 4" xfId="47" builtinId="43"/>
    <cellStyle name="强调文字颜色 5" xfId="48" builtinId="45"/>
    <cellStyle name="40% - 强调文字颜色 5" xfId="49" builtinId="47"/>
    <cellStyle name="60% - 强调文字颜色 5" xfId="50" builtinId="48"/>
    <cellStyle name="强调文字颜色 6" xfId="51" builtinId="49"/>
    <cellStyle name="常规 10" xfId="52"/>
    <cellStyle name="40% - 强调文字颜色 6" xfId="53" builtinId="51"/>
    <cellStyle name="60% - 强调文字颜色 6" xfId="54" builtinId="52"/>
    <cellStyle name="常规_Sheet1" xfId="55"/>
    <cellStyle name="常规 20" xfId="56"/>
    <cellStyle name="常规 11" xfId="57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7" Type="http://schemas.openxmlformats.org/officeDocument/2006/relationships/sharedStrings" Target="sharedStrings.xml"/><Relationship Id="rId26" Type="http://schemas.openxmlformats.org/officeDocument/2006/relationships/styles" Target="styles.xml"/><Relationship Id="rId25" Type="http://schemas.openxmlformats.org/officeDocument/2006/relationships/theme" Target="theme/theme1.xml"/><Relationship Id="rId24" Type="http://schemas.openxmlformats.org/officeDocument/2006/relationships/externalLink" Target="externalLinks/externalLink1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508;&#21512;/&#37096;&#38376;&#25253;&#34920;/&#24037;&#19994;/2019/2019&#24180;9&#26376;&#24037;&#19994;&#26376;&#25253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规模以上工业生产、销售情况  "/>
      <sheetName val="规模以上工业生产主要产品产量   "/>
      <sheetName val="规模以上工业企业主要经济指标"/>
    </sheetNames>
    <sheetDataSet>
      <sheetData sheetId="0"/>
      <sheetData sheetId="1">
        <row r="4">
          <cell r="A4" t="str">
            <v>白酒</v>
          </cell>
          <cell r="B4" t="str">
            <v>万千升</v>
          </cell>
        </row>
        <row r="5">
          <cell r="A5" t="str">
            <v>玻璃包装容器</v>
          </cell>
          <cell r="B5" t="str">
            <v>万吨</v>
          </cell>
        </row>
        <row r="6">
          <cell r="A6" t="str">
            <v>服装</v>
          </cell>
          <cell r="B6" t="str">
            <v>万件</v>
          </cell>
        </row>
        <row r="7">
          <cell r="A7" t="str">
            <v>纸制品</v>
          </cell>
          <cell r="B7" t="str">
            <v>吨</v>
          </cell>
        </row>
        <row r="8">
          <cell r="A8" t="str">
            <v>纱</v>
          </cell>
          <cell r="B8" t="str">
            <v>吨</v>
          </cell>
        </row>
        <row r="9">
          <cell r="A9" t="str">
            <v>水泥</v>
          </cell>
          <cell r="B9" t="str">
            <v>万吨</v>
          </cell>
        </row>
        <row r="10">
          <cell r="A10" t="str">
            <v>钢材</v>
          </cell>
          <cell r="B10" t="str">
            <v>万吨</v>
          </cell>
        </row>
        <row r="11">
          <cell r="A11" t="str">
            <v>布</v>
          </cell>
          <cell r="B11" t="str">
            <v>万米</v>
          </cell>
        </row>
        <row r="12">
          <cell r="A12" t="str">
            <v>化学药品原药</v>
          </cell>
          <cell r="B12" t="str">
            <v>吨</v>
          </cell>
        </row>
        <row r="13">
          <cell r="A13" t="str">
            <v>兽用药品</v>
          </cell>
          <cell r="B13" t="str">
            <v>吨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rgb="FF92D050"/>
  </sheetPr>
  <dimension ref="A1:L24"/>
  <sheetViews>
    <sheetView tabSelected="1" zoomScale="70" zoomScaleNormal="70" workbookViewId="0">
      <selection activeCell="D9" sqref="D9"/>
    </sheetView>
  </sheetViews>
  <sheetFormatPr defaultColWidth="9" defaultRowHeight="13.5"/>
  <cols>
    <col min="1" max="1" width="14.625" customWidth="1"/>
    <col min="2" max="6" width="8.375" customWidth="1"/>
    <col min="7" max="7" width="8.375" style="156" customWidth="1"/>
    <col min="8" max="10" width="8.375" customWidth="1"/>
    <col min="15" max="15" width="13.0333333333333" customWidth="1"/>
    <col min="21" max="21" width="13.3916666666667" customWidth="1"/>
  </cols>
  <sheetData>
    <row r="1" s="106" customFormat="1" ht="31" customHeight="1" spans="1:10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</row>
    <row r="2" s="106" customFormat="1" ht="24" customHeight="1" spans="1:10">
      <c r="A2" s="157" t="s">
        <v>1</v>
      </c>
      <c r="B2" s="157"/>
      <c r="C2" s="157"/>
      <c r="D2" s="157"/>
      <c r="E2" s="157"/>
      <c r="F2" s="157"/>
      <c r="G2" s="157"/>
      <c r="H2" s="157"/>
      <c r="I2" s="157"/>
      <c r="J2" s="157"/>
    </row>
    <row r="3" s="106" customFormat="1" ht="26.45" customHeight="1" spans="1:10">
      <c r="A3" s="158" t="s">
        <v>2</v>
      </c>
      <c r="B3" s="158"/>
      <c r="C3" s="158"/>
      <c r="D3" s="158"/>
      <c r="E3" s="158"/>
      <c r="F3" s="158"/>
      <c r="G3" s="158"/>
      <c r="H3" s="158"/>
      <c r="I3" s="158"/>
      <c r="J3" s="158"/>
    </row>
    <row r="4" s="106" customFormat="1" ht="36" customHeight="1" spans="1:10">
      <c r="A4" s="159" t="s">
        <v>3</v>
      </c>
      <c r="B4" s="77"/>
      <c r="C4" s="78" t="s">
        <v>4</v>
      </c>
      <c r="D4" s="78" t="s">
        <v>5</v>
      </c>
      <c r="E4" s="78" t="s">
        <v>6</v>
      </c>
      <c r="F4" s="78" t="s">
        <v>7</v>
      </c>
      <c r="G4" s="160" t="s">
        <v>8</v>
      </c>
      <c r="H4" s="78" t="s">
        <v>9</v>
      </c>
      <c r="I4" s="78" t="s">
        <v>10</v>
      </c>
      <c r="J4" s="79" t="s">
        <v>11</v>
      </c>
    </row>
    <row r="5" s="106" customFormat="1" ht="36" customHeight="1" spans="1:10">
      <c r="A5" s="136" t="s">
        <v>12</v>
      </c>
      <c r="B5" s="161" t="s">
        <v>13</v>
      </c>
      <c r="C5" s="162">
        <v>994.7</v>
      </c>
      <c r="D5" s="162">
        <v>289.3</v>
      </c>
      <c r="E5" s="162">
        <v>93</v>
      </c>
      <c r="F5" s="162">
        <v>175.6</v>
      </c>
      <c r="G5" s="163">
        <v>173.7</v>
      </c>
      <c r="H5" s="162">
        <v>110.3</v>
      </c>
      <c r="I5" s="162">
        <v>66.6</v>
      </c>
      <c r="J5" s="174">
        <v>86.2</v>
      </c>
    </row>
    <row r="6" s="106" customFormat="1" ht="36" customHeight="1" spans="1:10">
      <c r="A6" s="77"/>
      <c r="B6" s="78" t="s">
        <v>14</v>
      </c>
      <c r="C6" s="164">
        <v>1.3</v>
      </c>
      <c r="D6" s="164">
        <v>1.8</v>
      </c>
      <c r="E6" s="164">
        <v>2</v>
      </c>
      <c r="F6" s="164">
        <v>2.2</v>
      </c>
      <c r="G6" s="165">
        <v>1.8</v>
      </c>
      <c r="H6" s="164">
        <v>0.7</v>
      </c>
      <c r="I6" s="164">
        <v>1.6</v>
      </c>
      <c r="J6" s="96">
        <v>-3</v>
      </c>
    </row>
    <row r="7" s="106" customFormat="1" ht="36" customHeight="1" spans="1:10">
      <c r="A7" s="77"/>
      <c r="B7" s="78" t="s">
        <v>15</v>
      </c>
      <c r="C7" s="166" t="s">
        <v>16</v>
      </c>
      <c r="D7" s="166">
        <f>RANK(D6,$D$6:$J$6)</f>
        <v>3</v>
      </c>
      <c r="E7" s="166">
        <f t="shared" ref="E7:J7" si="0">RANK(E6,$D$6:$J$6)</f>
        <v>2</v>
      </c>
      <c r="F7" s="166">
        <f t="shared" si="0"/>
        <v>1</v>
      </c>
      <c r="G7" s="160">
        <f t="shared" si="0"/>
        <v>3</v>
      </c>
      <c r="H7" s="166">
        <f t="shared" si="0"/>
        <v>6</v>
      </c>
      <c r="I7" s="166">
        <f t="shared" si="0"/>
        <v>5</v>
      </c>
      <c r="J7" s="175">
        <f t="shared" si="0"/>
        <v>7</v>
      </c>
    </row>
    <row r="8" s="106" customFormat="1" ht="36" customHeight="1" spans="1:12">
      <c r="A8" s="77" t="s">
        <v>17</v>
      </c>
      <c r="B8" s="78" t="s">
        <v>14</v>
      </c>
      <c r="C8" s="167">
        <v>3.2</v>
      </c>
      <c r="D8" s="167">
        <v>-0.5</v>
      </c>
      <c r="E8" s="167">
        <v>5.4</v>
      </c>
      <c r="F8" s="167">
        <v>4.7</v>
      </c>
      <c r="G8" s="165">
        <v>5.7</v>
      </c>
      <c r="H8" s="167">
        <v>4.7</v>
      </c>
      <c r="I8" s="167">
        <v>1.6</v>
      </c>
      <c r="J8" s="176">
        <v>-7.6</v>
      </c>
      <c r="K8" s="124"/>
      <c r="L8" s="124"/>
    </row>
    <row r="9" s="106" customFormat="1" ht="36" customHeight="1" spans="1:12">
      <c r="A9" s="77"/>
      <c r="B9" s="78" t="s">
        <v>15</v>
      </c>
      <c r="C9" s="166" t="s">
        <v>16</v>
      </c>
      <c r="D9" s="166">
        <f t="shared" ref="D9:J9" si="1">RANK(D8,$D8:$J8)</f>
        <v>6</v>
      </c>
      <c r="E9" s="166">
        <f t="shared" si="1"/>
        <v>2</v>
      </c>
      <c r="F9" s="166">
        <f t="shared" si="1"/>
        <v>3</v>
      </c>
      <c r="G9" s="160">
        <f t="shared" si="1"/>
        <v>1</v>
      </c>
      <c r="H9" s="166">
        <f t="shared" si="1"/>
        <v>3</v>
      </c>
      <c r="I9" s="166">
        <f t="shared" si="1"/>
        <v>5</v>
      </c>
      <c r="J9" s="175">
        <f t="shared" si="1"/>
        <v>7</v>
      </c>
      <c r="K9" s="124"/>
      <c r="L9" s="124"/>
    </row>
    <row r="10" s="106" customFormat="1" ht="36" customHeight="1" spans="1:12">
      <c r="A10" s="77" t="s">
        <v>18</v>
      </c>
      <c r="B10" s="78" t="s">
        <v>14</v>
      </c>
      <c r="C10" s="167">
        <v>8.4</v>
      </c>
      <c r="D10" s="167">
        <v>10</v>
      </c>
      <c r="E10" s="167">
        <v>4.7</v>
      </c>
      <c r="F10" s="167">
        <v>10.2</v>
      </c>
      <c r="G10" s="165">
        <v>10.3</v>
      </c>
      <c r="H10" s="167">
        <v>6.2</v>
      </c>
      <c r="I10" s="167">
        <v>4.8</v>
      </c>
      <c r="J10" s="176">
        <v>7.9</v>
      </c>
      <c r="K10" s="124"/>
      <c r="L10" s="124"/>
    </row>
    <row r="11" s="106" customFormat="1" ht="36" customHeight="1" spans="1:12">
      <c r="A11" s="77"/>
      <c r="B11" s="78" t="s">
        <v>15</v>
      </c>
      <c r="C11" s="166" t="s">
        <v>16</v>
      </c>
      <c r="D11" s="166">
        <f t="shared" ref="D11:J11" si="2">RANK(D10,$D10:$J10)</f>
        <v>3</v>
      </c>
      <c r="E11" s="166">
        <f t="shared" si="2"/>
        <v>7</v>
      </c>
      <c r="F11" s="166">
        <f t="shared" si="2"/>
        <v>2</v>
      </c>
      <c r="G11" s="160">
        <f t="shared" si="2"/>
        <v>1</v>
      </c>
      <c r="H11" s="166">
        <f t="shared" si="2"/>
        <v>5</v>
      </c>
      <c r="I11" s="166">
        <f t="shared" si="2"/>
        <v>6</v>
      </c>
      <c r="J11" s="175">
        <f t="shared" si="2"/>
        <v>4</v>
      </c>
      <c r="K11" s="124"/>
      <c r="L11" s="124"/>
    </row>
    <row r="12" s="106" customFormat="1" ht="36" customHeight="1" spans="1:10">
      <c r="A12" s="77" t="s">
        <v>19</v>
      </c>
      <c r="B12" s="161" t="s">
        <v>13</v>
      </c>
      <c r="C12" s="162">
        <v>521.9</v>
      </c>
      <c r="D12" s="162">
        <v>201.3</v>
      </c>
      <c r="E12" s="162">
        <v>47.8</v>
      </c>
      <c r="F12" s="162">
        <v>91.7</v>
      </c>
      <c r="G12" s="168">
        <v>69</v>
      </c>
      <c r="H12" s="162">
        <v>51.1</v>
      </c>
      <c r="I12" s="162">
        <v>27.6</v>
      </c>
      <c r="J12" s="174">
        <v>33.4</v>
      </c>
    </row>
    <row r="13" s="106" customFormat="1" ht="36" customHeight="1" spans="1:10">
      <c r="A13" s="77"/>
      <c r="B13" s="78" t="s">
        <v>14</v>
      </c>
      <c r="C13" s="167">
        <v>-5.2</v>
      </c>
      <c r="D13" s="167">
        <v>-5.1</v>
      </c>
      <c r="E13" s="167">
        <v>-5.6</v>
      </c>
      <c r="F13" s="167">
        <v>-4.9</v>
      </c>
      <c r="G13" s="165">
        <v>-5.2</v>
      </c>
      <c r="H13" s="167">
        <v>-5.3</v>
      </c>
      <c r="I13" s="167">
        <v>-5.4</v>
      </c>
      <c r="J13" s="176">
        <v>-5.7</v>
      </c>
    </row>
    <row r="14" s="106" customFormat="1" ht="36" customHeight="1" spans="1:10">
      <c r="A14" s="77"/>
      <c r="B14" s="78" t="s">
        <v>15</v>
      </c>
      <c r="C14" s="166" t="s">
        <v>16</v>
      </c>
      <c r="D14" s="166">
        <f t="shared" ref="D14:J14" si="3">RANK(D13,$D13:$J13)</f>
        <v>2</v>
      </c>
      <c r="E14" s="166">
        <f t="shared" si="3"/>
        <v>6</v>
      </c>
      <c r="F14" s="166">
        <f t="shared" si="3"/>
        <v>1</v>
      </c>
      <c r="G14" s="160">
        <f t="shared" si="3"/>
        <v>3</v>
      </c>
      <c r="H14" s="166">
        <f t="shared" si="3"/>
        <v>4</v>
      </c>
      <c r="I14" s="166">
        <f t="shared" si="3"/>
        <v>5</v>
      </c>
      <c r="J14" s="175">
        <f t="shared" si="3"/>
        <v>7</v>
      </c>
    </row>
    <row r="15" s="106" customFormat="1" ht="36" customHeight="1" spans="1:10">
      <c r="A15" s="77" t="s">
        <v>20</v>
      </c>
      <c r="B15" s="78" t="s">
        <v>13</v>
      </c>
      <c r="C15" s="167">
        <v>447.6</v>
      </c>
      <c r="D15" s="167">
        <v>145.3</v>
      </c>
      <c r="E15" s="167">
        <v>37</v>
      </c>
      <c r="F15" s="167">
        <v>77.3</v>
      </c>
      <c r="G15" s="165">
        <v>63.1</v>
      </c>
      <c r="H15" s="167">
        <v>49.9</v>
      </c>
      <c r="I15" s="167">
        <v>34.8</v>
      </c>
      <c r="J15" s="176">
        <v>40.2</v>
      </c>
    </row>
    <row r="16" s="106" customFormat="1" ht="36" customHeight="1" spans="1:10">
      <c r="A16" s="77"/>
      <c r="B16" s="78" t="s">
        <v>14</v>
      </c>
      <c r="C16" s="167">
        <v>1.4</v>
      </c>
      <c r="D16" s="167">
        <v>2.8</v>
      </c>
      <c r="E16" s="166">
        <v>0.1</v>
      </c>
      <c r="F16" s="166">
        <v>0.5</v>
      </c>
      <c r="G16" s="165">
        <v>1</v>
      </c>
      <c r="H16" s="166">
        <v>0.3</v>
      </c>
      <c r="I16" s="166">
        <v>1.3</v>
      </c>
      <c r="J16" s="175">
        <v>1.1</v>
      </c>
    </row>
    <row r="17" s="106" customFormat="1" ht="36" customHeight="1" spans="1:10">
      <c r="A17" s="77"/>
      <c r="B17" s="78" t="s">
        <v>15</v>
      </c>
      <c r="C17" s="166" t="s">
        <v>16</v>
      </c>
      <c r="D17" s="166">
        <f t="shared" ref="D17:J17" si="4">RANK(D16,$D$16:$J$16)</f>
        <v>1</v>
      </c>
      <c r="E17" s="166">
        <f t="shared" si="4"/>
        <v>7</v>
      </c>
      <c r="F17" s="166">
        <f t="shared" si="4"/>
        <v>5</v>
      </c>
      <c r="G17" s="160">
        <f t="shared" si="4"/>
        <v>4</v>
      </c>
      <c r="H17" s="166">
        <f t="shared" si="4"/>
        <v>6</v>
      </c>
      <c r="I17" s="166">
        <f t="shared" si="4"/>
        <v>2</v>
      </c>
      <c r="J17" s="175">
        <f t="shared" si="4"/>
        <v>3</v>
      </c>
    </row>
    <row r="18" s="106" customFormat="1" ht="36" customHeight="1" spans="1:10">
      <c r="A18" s="77" t="s">
        <v>21</v>
      </c>
      <c r="B18" s="78" t="s">
        <v>13</v>
      </c>
      <c r="C18" s="169">
        <v>19153</v>
      </c>
      <c r="D18" s="166">
        <v>21962</v>
      </c>
      <c r="E18" s="166">
        <v>18912</v>
      </c>
      <c r="F18" s="166">
        <v>21135</v>
      </c>
      <c r="G18" s="170">
        <v>18993</v>
      </c>
      <c r="H18" s="166">
        <v>18691</v>
      </c>
      <c r="I18" s="166">
        <v>15035</v>
      </c>
      <c r="J18" s="166">
        <v>15070</v>
      </c>
    </row>
    <row r="19" s="106" customFormat="1" ht="36" customHeight="1" spans="1:10">
      <c r="A19" s="77"/>
      <c r="B19" s="78" t="s">
        <v>14</v>
      </c>
      <c r="C19" s="167">
        <v>4.5</v>
      </c>
      <c r="D19" s="166">
        <v>4.6</v>
      </c>
      <c r="E19" s="166">
        <v>4.4</v>
      </c>
      <c r="F19" s="166">
        <v>4.7</v>
      </c>
      <c r="G19" s="171">
        <v>4.5</v>
      </c>
      <c r="H19" s="166">
        <v>4.4</v>
      </c>
      <c r="I19" s="166">
        <v>4.2</v>
      </c>
      <c r="J19" s="166">
        <v>4.3</v>
      </c>
    </row>
    <row r="20" s="106" customFormat="1" ht="36" customHeight="1" spans="1:10">
      <c r="A20" s="77"/>
      <c r="B20" s="78" t="s">
        <v>15</v>
      </c>
      <c r="C20" s="166" t="s">
        <v>16</v>
      </c>
      <c r="D20" s="166">
        <f>RANK(D19,$D$19:$J$19,0)</f>
        <v>2</v>
      </c>
      <c r="E20" s="166">
        <f t="shared" ref="E20:J20" si="5">RANK(E19,$D$19:$J$19,0)</f>
        <v>4</v>
      </c>
      <c r="F20" s="166">
        <f t="shared" si="5"/>
        <v>1</v>
      </c>
      <c r="G20" s="172">
        <f t="shared" si="5"/>
        <v>3</v>
      </c>
      <c r="H20" s="166">
        <f t="shared" si="5"/>
        <v>4</v>
      </c>
      <c r="I20" s="166">
        <f t="shared" si="5"/>
        <v>7</v>
      </c>
      <c r="J20" s="166">
        <f t="shared" si="5"/>
        <v>6</v>
      </c>
    </row>
    <row r="21" s="106" customFormat="1" ht="36" customHeight="1" spans="1:10">
      <c r="A21" s="77" t="s">
        <v>22</v>
      </c>
      <c r="B21" s="166" t="s">
        <v>13</v>
      </c>
      <c r="C21" s="169">
        <v>7948</v>
      </c>
      <c r="D21" s="166">
        <v>10628</v>
      </c>
      <c r="E21" s="166">
        <v>8954</v>
      </c>
      <c r="F21" s="166">
        <v>12291</v>
      </c>
      <c r="G21" s="170">
        <v>9977</v>
      </c>
      <c r="H21" s="166">
        <v>8732</v>
      </c>
      <c r="I21" s="166">
        <v>5494</v>
      </c>
      <c r="J21" s="166">
        <v>5154</v>
      </c>
    </row>
    <row r="22" s="106" customFormat="1" ht="36" customHeight="1" spans="1:10">
      <c r="A22" s="77"/>
      <c r="B22" s="166" t="s">
        <v>14</v>
      </c>
      <c r="C22" s="166">
        <v>7.7</v>
      </c>
      <c r="D22" s="166">
        <v>7.4</v>
      </c>
      <c r="E22" s="166">
        <v>7.6</v>
      </c>
      <c r="F22" s="166">
        <v>7.3</v>
      </c>
      <c r="G22" s="171">
        <v>7.7</v>
      </c>
      <c r="H22" s="166">
        <v>7.6</v>
      </c>
      <c r="I22" s="166">
        <v>8</v>
      </c>
      <c r="J22" s="166">
        <v>8.1</v>
      </c>
    </row>
    <row r="23" s="106" customFormat="1" ht="36" customHeight="1" spans="1:10">
      <c r="A23" s="77"/>
      <c r="B23" s="166" t="s">
        <v>15</v>
      </c>
      <c r="C23" s="166" t="s">
        <v>16</v>
      </c>
      <c r="D23" s="166">
        <f>RANK(D22,$D$22:$J$22,0)</f>
        <v>6</v>
      </c>
      <c r="E23" s="166">
        <f t="shared" ref="E23:J23" si="6">RANK(E22,$D$22:$J$22,0)</f>
        <v>4</v>
      </c>
      <c r="F23" s="166">
        <f t="shared" si="6"/>
        <v>7</v>
      </c>
      <c r="G23" s="172">
        <f t="shared" si="6"/>
        <v>3</v>
      </c>
      <c r="H23" s="166">
        <f t="shared" si="6"/>
        <v>4</v>
      </c>
      <c r="I23" s="166">
        <f t="shared" si="6"/>
        <v>2</v>
      </c>
      <c r="J23" s="166">
        <f t="shared" si="6"/>
        <v>1</v>
      </c>
    </row>
    <row r="24" s="106" customFormat="1" ht="36" customHeight="1" spans="1:10">
      <c r="A24" s="173"/>
      <c r="B24" s="173"/>
      <c r="C24" s="173"/>
      <c r="D24" s="173"/>
      <c r="E24" s="173"/>
      <c r="F24" s="173"/>
      <c r="G24" s="173"/>
      <c r="H24" s="173"/>
      <c r="I24" s="173"/>
      <c r="J24" s="173"/>
    </row>
  </sheetData>
  <mergeCells count="12">
    <mergeCell ref="A1:J1"/>
    <mergeCell ref="A2:J2"/>
    <mergeCell ref="A3:J3"/>
    <mergeCell ref="A4:B4"/>
    <mergeCell ref="A24:J24"/>
    <mergeCell ref="A5:A7"/>
    <mergeCell ref="A8:A9"/>
    <mergeCell ref="A10:A11"/>
    <mergeCell ref="A12:A14"/>
    <mergeCell ref="A15:A17"/>
    <mergeCell ref="A18:A20"/>
    <mergeCell ref="A21:A23"/>
  </mergeCells>
  <pageMargins left="0.699305555555556" right="0.699305555555556" top="0.75" bottom="0.75" header="0.3" footer="0.3"/>
  <pageSetup paperSize="9" scale="91" orientation="portrait"/>
  <headerFooter/>
  <rowBreaks count="1" manualBreakCount="1">
    <brk id="23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rgb="FFFFFF00"/>
  </sheetPr>
  <dimension ref="A1:D13"/>
  <sheetViews>
    <sheetView workbookViewId="0">
      <selection activeCell="A2" sqref="A2:D2"/>
    </sheetView>
  </sheetViews>
  <sheetFormatPr defaultColWidth="9" defaultRowHeight="13.5" outlineLevelCol="3"/>
  <cols>
    <col min="1" max="3" width="12.125" customWidth="1"/>
    <col min="4" max="4" width="12.125" style="13" customWidth="1"/>
  </cols>
  <sheetData>
    <row r="1" ht="28.5" customHeight="1" spans="1:4">
      <c r="A1" s="1" t="s">
        <v>119</v>
      </c>
      <c r="B1" s="1"/>
      <c r="C1" s="1"/>
      <c r="D1" s="1"/>
    </row>
    <row r="2" spans="1:4">
      <c r="A2" s="92" t="s">
        <v>120</v>
      </c>
      <c r="B2" s="92"/>
      <c r="C2" s="92"/>
      <c r="D2" s="92"/>
    </row>
    <row r="3" ht="37.5" customHeight="1" spans="1:4">
      <c r="A3" s="25" t="s">
        <v>25</v>
      </c>
      <c r="B3" s="26" t="s">
        <v>121</v>
      </c>
      <c r="C3" s="26" t="s">
        <v>107</v>
      </c>
      <c r="D3" s="27" t="s">
        <v>108</v>
      </c>
    </row>
    <row r="4" ht="37.5" customHeight="1" spans="1:4">
      <c r="A4" s="5" t="str">
        <f>'[1]规模以上工业生产主要产品产量   '!A4</f>
        <v>白酒</v>
      </c>
      <c r="B4" s="5" t="str">
        <f>'[1]规模以上工业生产主要产品产量   '!B4</f>
        <v>万千升</v>
      </c>
      <c r="C4" s="28">
        <v>40.2</v>
      </c>
      <c r="D4" s="29">
        <v>9.8</v>
      </c>
    </row>
    <row r="5" ht="37.5" customHeight="1" spans="1:4">
      <c r="A5" s="8" t="str">
        <f>'[1]规模以上工业生产主要产品产量   '!A5</f>
        <v>玻璃包装容器</v>
      </c>
      <c r="B5" s="8" t="str">
        <f>'[1]规模以上工业生产主要产品产量   '!B5</f>
        <v>万吨</v>
      </c>
      <c r="C5" s="30">
        <v>59.1</v>
      </c>
      <c r="D5" s="29">
        <v>18.7</v>
      </c>
    </row>
    <row r="6" ht="37.5" customHeight="1" spans="1:4">
      <c r="A6" s="8" t="str">
        <f>'[1]规模以上工业生产主要产品产量   '!A6</f>
        <v>服装</v>
      </c>
      <c r="B6" s="8" t="str">
        <f>'[1]规模以上工业生产主要产品产量   '!B6</f>
        <v>万件</v>
      </c>
      <c r="C6" s="30">
        <v>323.1</v>
      </c>
      <c r="D6" s="29">
        <v>21.5</v>
      </c>
    </row>
    <row r="7" ht="37.5" customHeight="1" spans="1:4">
      <c r="A7" s="8" t="str">
        <f>'[1]规模以上工业生产主要产品产量   '!A7</f>
        <v>纸制品</v>
      </c>
      <c r="B7" s="8" t="str">
        <f>'[1]规模以上工业生产主要产品产量   '!B7</f>
        <v>吨</v>
      </c>
      <c r="C7" s="30">
        <v>49725</v>
      </c>
      <c r="D7" s="29">
        <v>13.4</v>
      </c>
    </row>
    <row r="8" ht="37.5" customHeight="1" spans="1:4">
      <c r="A8" s="8" t="str">
        <f>'[1]规模以上工业生产主要产品产量   '!A8</f>
        <v>纱</v>
      </c>
      <c r="B8" s="8" t="str">
        <f>'[1]规模以上工业生产主要产品产量   '!B8</f>
        <v>吨</v>
      </c>
      <c r="C8" s="30">
        <v>1863</v>
      </c>
      <c r="D8" s="29">
        <v>19</v>
      </c>
    </row>
    <row r="9" ht="37.5" customHeight="1" spans="1:4">
      <c r="A9" s="8" t="str">
        <f>'[1]规模以上工业生产主要产品产量   '!A9</f>
        <v>水泥</v>
      </c>
      <c r="B9" s="8" t="str">
        <f>'[1]规模以上工业生产主要产品产量   '!B9</f>
        <v>万吨</v>
      </c>
      <c r="C9" s="30">
        <v>25.7</v>
      </c>
      <c r="D9" s="29">
        <v>-73.7</v>
      </c>
    </row>
    <row r="10" ht="37.5" customHeight="1" spans="1:4">
      <c r="A10" s="8" t="str">
        <f>'[1]规模以上工业生产主要产品产量   '!A10</f>
        <v>钢材</v>
      </c>
      <c r="B10" s="8" t="str">
        <f>'[1]规模以上工业生产主要产品产量   '!B10</f>
        <v>万吨</v>
      </c>
      <c r="C10" s="30">
        <v>20.6</v>
      </c>
      <c r="D10" s="93">
        <v>0</v>
      </c>
    </row>
    <row r="11" ht="37.5" customHeight="1" spans="1:4">
      <c r="A11" s="8" t="str">
        <f>'[1]规模以上工业生产主要产品产量   '!A11</f>
        <v>布</v>
      </c>
      <c r="B11" s="8" t="str">
        <f>'[1]规模以上工业生产主要产品产量   '!B11</f>
        <v>万米</v>
      </c>
      <c r="C11" s="30">
        <v>3351</v>
      </c>
      <c r="D11" s="29">
        <v>29</v>
      </c>
    </row>
    <row r="12" ht="37.5" customHeight="1" spans="1:4">
      <c r="A12" s="8" t="str">
        <f>'[1]规模以上工业生产主要产品产量   '!A12</f>
        <v>化学药品原药</v>
      </c>
      <c r="B12" s="8" t="str">
        <f>'[1]规模以上工业生产主要产品产量   '!B12</f>
        <v>吨</v>
      </c>
      <c r="C12" s="30">
        <v>5132.23</v>
      </c>
      <c r="D12" s="29">
        <v>8.5</v>
      </c>
    </row>
    <row r="13" ht="37.5" customHeight="1" spans="1:4">
      <c r="A13" s="11" t="str">
        <f>'[1]规模以上工业生产主要产品产量   '!A13</f>
        <v>兽用药品</v>
      </c>
      <c r="B13" s="11" t="str">
        <f>'[1]规模以上工业生产主要产品产量   '!B13</f>
        <v>吨</v>
      </c>
      <c r="C13" s="31">
        <v>9334</v>
      </c>
      <c r="D13" s="29">
        <v>20.4</v>
      </c>
    </row>
  </sheetData>
  <mergeCells count="2">
    <mergeCell ref="A1:D1"/>
    <mergeCell ref="A2:D2"/>
  </mergeCells>
  <pageMargins left="0.699305555555556" right="0.699305555555556" top="0.75" bottom="0.75" header="0.3" footer="0.3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rgb="FFFFFF00"/>
  </sheetPr>
  <dimension ref="A1:C12"/>
  <sheetViews>
    <sheetView workbookViewId="0">
      <selection activeCell="G16" sqref="G16"/>
    </sheetView>
  </sheetViews>
  <sheetFormatPr defaultColWidth="9" defaultRowHeight="13.5" outlineLevelCol="2"/>
  <cols>
    <col min="1" max="3" width="16.25" customWidth="1"/>
  </cols>
  <sheetData>
    <row r="1" ht="27.75" customHeight="1" spans="1:3">
      <c r="A1" s="1" t="s">
        <v>122</v>
      </c>
      <c r="B1" s="1"/>
      <c r="C1" s="1"/>
    </row>
    <row r="2" ht="21" customHeight="1" spans="1:3">
      <c r="A2" s="1" t="s">
        <v>1</v>
      </c>
      <c r="B2" s="1"/>
      <c r="C2" s="1"/>
    </row>
    <row r="3" ht="21.2" customHeight="1" spans="1:3">
      <c r="A3" s="52" t="s">
        <v>106</v>
      </c>
      <c r="B3" s="52"/>
      <c r="C3" s="52"/>
    </row>
    <row r="4" ht="47.25" customHeight="1" spans="1:3">
      <c r="A4" s="25" t="s">
        <v>25</v>
      </c>
      <c r="B4" s="26" t="s">
        <v>107</v>
      </c>
      <c r="C4" s="27" t="s">
        <v>108</v>
      </c>
    </row>
    <row r="5" ht="47.25" customHeight="1" spans="1:3">
      <c r="A5" s="54" t="s">
        <v>123</v>
      </c>
      <c r="B5" s="46">
        <v>247.4</v>
      </c>
      <c r="C5" s="91">
        <v>8.5</v>
      </c>
    </row>
    <row r="6" ht="47.25" customHeight="1" spans="1:3">
      <c r="A6" s="15" t="s">
        <v>124</v>
      </c>
      <c r="B6" s="42">
        <v>13.4</v>
      </c>
      <c r="C6" s="17">
        <v>-1.5</v>
      </c>
    </row>
    <row r="7" ht="47.25" customHeight="1" spans="1:3">
      <c r="A7" s="15" t="s">
        <v>125</v>
      </c>
      <c r="B7" s="42">
        <v>12.4</v>
      </c>
      <c r="C7" s="17">
        <v>6.9</v>
      </c>
    </row>
    <row r="8" ht="47.25" customHeight="1" spans="1:3">
      <c r="A8" s="15" t="s">
        <v>126</v>
      </c>
      <c r="B8" s="42">
        <v>151.5</v>
      </c>
      <c r="C8" s="17">
        <v>36.4</v>
      </c>
    </row>
    <row r="9" ht="47.25" customHeight="1" spans="1:3">
      <c r="A9" s="15" t="s">
        <v>127</v>
      </c>
      <c r="B9" s="42">
        <v>16.8</v>
      </c>
      <c r="C9" s="17">
        <v>21.7</v>
      </c>
    </row>
    <row r="10" ht="47.25" customHeight="1" spans="1:3">
      <c r="A10" s="15" t="s">
        <v>128</v>
      </c>
      <c r="B10" s="42">
        <v>17.7</v>
      </c>
      <c r="C10" s="17">
        <v>3.5</v>
      </c>
    </row>
    <row r="11" ht="47.25" customHeight="1" spans="1:3">
      <c r="A11" s="15" t="s">
        <v>129</v>
      </c>
      <c r="B11" s="42">
        <v>74.2</v>
      </c>
      <c r="C11" s="17">
        <v>62.4</v>
      </c>
    </row>
    <row r="12" ht="47.25" customHeight="1" spans="1:3">
      <c r="A12" s="19" t="s">
        <v>130</v>
      </c>
      <c r="B12" s="49">
        <v>3.9</v>
      </c>
      <c r="C12" s="21">
        <v>-17</v>
      </c>
    </row>
  </sheetData>
  <mergeCells count="3">
    <mergeCell ref="A1:C1"/>
    <mergeCell ref="A2:C2"/>
    <mergeCell ref="A3:C3"/>
  </mergeCells>
  <pageMargins left="0.699305555555556" right="0.699305555555556" top="0.75" bottom="0.75" header="0.3" footer="0.3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rgb="FFFFFF00"/>
  </sheetPr>
  <dimension ref="A1:B19"/>
  <sheetViews>
    <sheetView workbookViewId="0">
      <selection activeCell="F11" sqref="F11"/>
    </sheetView>
  </sheetViews>
  <sheetFormatPr defaultColWidth="9" defaultRowHeight="13.5" outlineLevelCol="1"/>
  <cols>
    <col min="1" max="1" width="29.375" customWidth="1"/>
    <col min="2" max="2" width="19.875" customWidth="1"/>
  </cols>
  <sheetData>
    <row r="1" ht="19.5" spans="1:2">
      <c r="A1" s="1" t="s">
        <v>131</v>
      </c>
      <c r="B1" s="1"/>
    </row>
    <row r="2" spans="1:2">
      <c r="A2" s="90" t="s">
        <v>1</v>
      </c>
      <c r="B2" s="25"/>
    </row>
    <row r="3" spans="1:2">
      <c r="A3" s="24" t="s">
        <v>132</v>
      </c>
      <c r="B3" s="24"/>
    </row>
    <row r="4" ht="25.5" customHeight="1" spans="1:2">
      <c r="A4" s="25" t="s">
        <v>25</v>
      </c>
      <c r="B4" s="27" t="s">
        <v>14</v>
      </c>
    </row>
    <row r="5" ht="25.5" customHeight="1" spans="1:2">
      <c r="A5" s="15" t="s">
        <v>133</v>
      </c>
      <c r="B5" s="91">
        <v>10.3</v>
      </c>
    </row>
    <row r="6" ht="25.5" customHeight="1" spans="1:2">
      <c r="A6" s="15" t="s">
        <v>134</v>
      </c>
      <c r="B6" s="17">
        <v>11.7</v>
      </c>
    </row>
    <row r="7" ht="25.5" customHeight="1" spans="1:2">
      <c r="A7" s="15" t="s">
        <v>135</v>
      </c>
      <c r="B7" s="17">
        <v>14</v>
      </c>
    </row>
    <row r="8" ht="25.5" customHeight="1" spans="1:2">
      <c r="A8" s="15" t="s">
        <v>136</v>
      </c>
      <c r="B8" s="17">
        <v>11.3</v>
      </c>
    </row>
    <row r="9" ht="25.5" customHeight="1" spans="1:2">
      <c r="A9" s="15" t="s">
        <v>137</v>
      </c>
      <c r="B9" s="17">
        <v>33.9</v>
      </c>
    </row>
    <row r="10" ht="25.5" customHeight="1" spans="1:2">
      <c r="A10" s="15" t="s">
        <v>138</v>
      </c>
      <c r="B10" s="17">
        <v>28.1</v>
      </c>
    </row>
    <row r="11" ht="25.5" customHeight="1" spans="1:2">
      <c r="A11" s="15" t="s">
        <v>139</v>
      </c>
      <c r="B11" s="17"/>
    </row>
    <row r="12" ht="25.5" customHeight="1" spans="1:2">
      <c r="A12" s="15" t="s">
        <v>140</v>
      </c>
      <c r="B12" s="17">
        <v>14</v>
      </c>
    </row>
    <row r="13" ht="25.5" customHeight="1" spans="1:2">
      <c r="A13" s="15" t="s">
        <v>141</v>
      </c>
      <c r="B13" s="17">
        <v>3.3</v>
      </c>
    </row>
    <row r="14" ht="25.5" customHeight="1" spans="1:2">
      <c r="A14" s="15" t="s">
        <v>142</v>
      </c>
      <c r="B14" s="17">
        <v>-37</v>
      </c>
    </row>
    <row r="15" ht="25.5" customHeight="1" spans="1:2">
      <c r="A15" s="15" t="s">
        <v>143</v>
      </c>
      <c r="B15" s="17"/>
    </row>
    <row r="16" ht="25.5" customHeight="1" spans="1:2">
      <c r="A16" s="15" t="s">
        <v>144</v>
      </c>
      <c r="B16" s="17">
        <v>-7.3</v>
      </c>
    </row>
    <row r="17" ht="25.5" customHeight="1" spans="1:2">
      <c r="A17" s="15" t="s">
        <v>145</v>
      </c>
      <c r="B17" s="17">
        <v>52.6</v>
      </c>
    </row>
    <row r="18" ht="25.5" customHeight="1" spans="1:2">
      <c r="A18" s="15" t="s">
        <v>146</v>
      </c>
      <c r="B18" s="17">
        <v>53.4</v>
      </c>
    </row>
    <row r="19" ht="25.5" customHeight="1" spans="1:2">
      <c r="A19" s="19" t="s">
        <v>147</v>
      </c>
      <c r="B19" s="21">
        <v>-6.4</v>
      </c>
    </row>
  </sheetData>
  <mergeCells count="3">
    <mergeCell ref="A1:B1"/>
    <mergeCell ref="A2:B2"/>
    <mergeCell ref="A3:B3"/>
  </mergeCells>
  <pageMargins left="0.699305555555556" right="0.699305555555556" top="0.75" bottom="0.75" header="0.3" footer="0.3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rgb="FFFFFF00"/>
  </sheetPr>
  <dimension ref="A1:D18"/>
  <sheetViews>
    <sheetView workbookViewId="0">
      <selection activeCell="H18" sqref="H18"/>
    </sheetView>
  </sheetViews>
  <sheetFormatPr defaultColWidth="9" defaultRowHeight="13.5" outlineLevelCol="3"/>
  <cols>
    <col min="1" max="3" width="15.25" customWidth="1"/>
    <col min="4" max="4" width="15.25" style="13" customWidth="1"/>
  </cols>
  <sheetData>
    <row r="1" ht="20.25" spans="1:4">
      <c r="A1" s="22" t="s">
        <v>148</v>
      </c>
      <c r="B1" s="22"/>
      <c r="C1" s="22"/>
      <c r="D1" s="22"/>
    </row>
    <row r="2" spans="1:4">
      <c r="A2" s="14" t="s">
        <v>149</v>
      </c>
      <c r="B2" s="14"/>
      <c r="C2" s="14"/>
      <c r="D2" s="14"/>
    </row>
    <row r="3" ht="28.5" customHeight="1" spans="1:4">
      <c r="A3" s="4" t="s">
        <v>25</v>
      </c>
      <c r="B3" s="5" t="s">
        <v>150</v>
      </c>
      <c r="C3" s="5" t="s">
        <v>107</v>
      </c>
      <c r="D3" s="6" t="s">
        <v>151</v>
      </c>
    </row>
    <row r="4" ht="28.5" customHeight="1" spans="1:4">
      <c r="A4" s="10"/>
      <c r="B4" s="11"/>
      <c r="C4" s="11"/>
      <c r="D4" s="45"/>
    </row>
    <row r="5" ht="28.5" customHeight="1" spans="1:4">
      <c r="A5" s="7" t="s">
        <v>152</v>
      </c>
      <c r="B5" s="8" t="s">
        <v>153</v>
      </c>
      <c r="C5" s="46">
        <v>189640</v>
      </c>
      <c r="D5" s="29">
        <v>14</v>
      </c>
    </row>
    <row r="6" ht="28.5" customHeight="1" spans="1:4">
      <c r="A6" s="7" t="s">
        <v>154</v>
      </c>
      <c r="B6" s="8" t="s">
        <v>153</v>
      </c>
      <c r="C6" s="9">
        <v>165198</v>
      </c>
      <c r="D6" s="89">
        <v>69.7</v>
      </c>
    </row>
    <row r="7" ht="28.5" customHeight="1" spans="1:4">
      <c r="A7" s="7" t="s">
        <v>155</v>
      </c>
      <c r="B7" s="8" t="s">
        <v>156</v>
      </c>
      <c r="C7" s="9">
        <v>242.5</v>
      </c>
      <c r="D7" s="89">
        <v>70</v>
      </c>
    </row>
    <row r="8" ht="28.5" customHeight="1" spans="1:4">
      <c r="A8" s="7" t="s">
        <v>154</v>
      </c>
      <c r="B8" s="8" t="s">
        <v>156</v>
      </c>
      <c r="C8" s="9">
        <v>189.7</v>
      </c>
      <c r="D8" s="89">
        <v>88.2</v>
      </c>
    </row>
    <row r="9" ht="28.5" customHeight="1" spans="1:4">
      <c r="A9" s="7" t="s">
        <v>157</v>
      </c>
      <c r="B9" s="8" t="s">
        <v>156</v>
      </c>
      <c r="C9" s="9">
        <v>74.1</v>
      </c>
      <c r="D9" s="89">
        <v>14.6</v>
      </c>
    </row>
    <row r="10" ht="28.5" customHeight="1" spans="1:4">
      <c r="A10" s="7" t="s">
        <v>154</v>
      </c>
      <c r="B10" s="8" t="s">
        <v>156</v>
      </c>
      <c r="C10" s="9">
        <v>59.9</v>
      </c>
      <c r="D10" s="89">
        <v>18.6</v>
      </c>
    </row>
    <row r="11" ht="28.5" customHeight="1" spans="1:4">
      <c r="A11" s="7" t="s">
        <v>158</v>
      </c>
      <c r="B11" s="8" t="s">
        <v>156</v>
      </c>
      <c r="C11" s="9">
        <v>2.2</v>
      </c>
      <c r="D11" s="89">
        <v>-62.3</v>
      </c>
    </row>
    <row r="12" ht="28.5" customHeight="1" spans="1:4">
      <c r="A12" s="7" t="s">
        <v>154</v>
      </c>
      <c r="B12" s="8" t="s">
        <v>156</v>
      </c>
      <c r="C12" s="9">
        <v>1.6</v>
      </c>
      <c r="D12" s="89">
        <v>-14.6</v>
      </c>
    </row>
    <row r="13" ht="28.5" customHeight="1" spans="1:4">
      <c r="A13" s="7" t="s">
        <v>159</v>
      </c>
      <c r="B13" s="8" t="s">
        <v>156</v>
      </c>
      <c r="C13" s="9">
        <v>65.6</v>
      </c>
      <c r="D13" s="89">
        <v>4.4</v>
      </c>
    </row>
    <row r="14" ht="28.5" customHeight="1" spans="1:4">
      <c r="A14" s="7" t="s">
        <v>154</v>
      </c>
      <c r="B14" s="8" t="s">
        <v>156</v>
      </c>
      <c r="C14" s="9">
        <v>56.3</v>
      </c>
      <c r="D14" s="89">
        <v>12.3</v>
      </c>
    </row>
    <row r="15" ht="28.5" customHeight="1" spans="1:4">
      <c r="A15" s="7" t="s">
        <v>160</v>
      </c>
      <c r="B15" s="8" t="s">
        <v>153</v>
      </c>
      <c r="C15" s="9">
        <v>328523</v>
      </c>
      <c r="D15" s="89">
        <v>6</v>
      </c>
    </row>
    <row r="16" ht="28.5" customHeight="1" spans="1:4">
      <c r="A16" s="7" t="s">
        <v>154</v>
      </c>
      <c r="B16" s="8" t="s">
        <v>153</v>
      </c>
      <c r="C16" s="9">
        <v>286745</v>
      </c>
      <c r="D16" s="89">
        <v>3.8</v>
      </c>
    </row>
    <row r="17" ht="28.5" customHeight="1" spans="1:4">
      <c r="A17" s="7" t="s">
        <v>161</v>
      </c>
      <c r="B17" s="8" t="s">
        <v>156</v>
      </c>
      <c r="C17" s="42">
        <v>0</v>
      </c>
      <c r="D17" s="9" t="s">
        <v>16</v>
      </c>
    </row>
    <row r="18" ht="28.5" customHeight="1" spans="1:4">
      <c r="A18" s="10" t="s">
        <v>154</v>
      </c>
      <c r="B18" s="11" t="s">
        <v>156</v>
      </c>
      <c r="C18" s="49">
        <v>0</v>
      </c>
      <c r="D18" s="12" t="s">
        <v>16</v>
      </c>
    </row>
  </sheetData>
  <mergeCells count="6">
    <mergeCell ref="A1:D1"/>
    <mergeCell ref="A2:D2"/>
    <mergeCell ref="A3:A4"/>
    <mergeCell ref="B3:B4"/>
    <mergeCell ref="C3:C4"/>
    <mergeCell ref="D3:D4"/>
  </mergeCells>
  <pageMargins left="0.699305555555556" right="0.699305555555556" top="0.75" bottom="0.75" header="0.3" footer="0.3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rgb="FFFFFF00"/>
  </sheetPr>
  <dimension ref="A1:C15"/>
  <sheetViews>
    <sheetView workbookViewId="0">
      <selection activeCell="E8" sqref="E8"/>
    </sheetView>
  </sheetViews>
  <sheetFormatPr defaultColWidth="9" defaultRowHeight="13.5" outlineLevelCol="2"/>
  <cols>
    <col min="1" max="2" width="18.5" customWidth="1"/>
    <col min="3" max="3" width="19.625" customWidth="1"/>
  </cols>
  <sheetData>
    <row r="1" ht="19.5" spans="1:3">
      <c r="A1" s="1" t="s">
        <v>162</v>
      </c>
      <c r="B1" s="1"/>
      <c r="C1" s="1"/>
    </row>
    <row r="2" ht="14.25" spans="1:3">
      <c r="A2" s="56" t="s">
        <v>44</v>
      </c>
      <c r="B2" s="56"/>
      <c r="C2" s="56"/>
    </row>
    <row r="3" ht="14.25" customHeight="1" spans="1:3">
      <c r="A3" s="60" t="s">
        <v>163</v>
      </c>
      <c r="B3" s="60"/>
      <c r="C3" s="60"/>
    </row>
    <row r="4" ht="39.75" customHeight="1" spans="1:3">
      <c r="A4" s="77" t="s">
        <v>25</v>
      </c>
      <c r="B4" s="78" t="s">
        <v>107</v>
      </c>
      <c r="C4" s="79" t="s">
        <v>164</v>
      </c>
    </row>
    <row r="5" ht="39.75" customHeight="1" spans="1:3">
      <c r="A5" s="80" t="s">
        <v>165</v>
      </c>
      <c r="B5" s="81">
        <v>3097051.5</v>
      </c>
      <c r="C5" s="82">
        <v>3.2</v>
      </c>
    </row>
    <row r="6" ht="39.75" customHeight="1" spans="1:3">
      <c r="A6" s="80" t="s">
        <v>166</v>
      </c>
      <c r="B6" s="83">
        <v>2106032.1</v>
      </c>
      <c r="C6" s="84">
        <v>-11.3</v>
      </c>
    </row>
    <row r="7" ht="39.75" customHeight="1" spans="1:3">
      <c r="A7" s="80" t="s">
        <v>167</v>
      </c>
      <c r="B7" s="83">
        <v>40854</v>
      </c>
      <c r="C7" s="84">
        <v>73.2</v>
      </c>
    </row>
    <row r="8" ht="39.75" customHeight="1" spans="1:3">
      <c r="A8" s="80" t="s">
        <v>168</v>
      </c>
      <c r="B8" s="83">
        <v>674434.7</v>
      </c>
      <c r="C8" s="84">
        <v>8.5</v>
      </c>
    </row>
    <row r="9" ht="39.75" customHeight="1" spans="1:3">
      <c r="A9" s="85" t="s">
        <v>169</v>
      </c>
      <c r="B9" s="83">
        <v>1932627.9</v>
      </c>
      <c r="C9" s="84">
        <v>-11.6</v>
      </c>
    </row>
    <row r="10" ht="39.75" customHeight="1" spans="1:3">
      <c r="A10" s="80" t="s">
        <v>170</v>
      </c>
      <c r="B10" s="83">
        <v>128109.7</v>
      </c>
      <c r="C10" s="84">
        <v>-4.9</v>
      </c>
    </row>
    <row r="11" ht="39.75" customHeight="1" spans="1:3">
      <c r="A11" s="80" t="s">
        <v>171</v>
      </c>
      <c r="B11" s="83">
        <v>45294.5</v>
      </c>
      <c r="C11" s="84">
        <v>-15.9</v>
      </c>
    </row>
    <row r="12" ht="39.75" customHeight="1" spans="1:3">
      <c r="A12" s="80" t="s">
        <v>172</v>
      </c>
      <c r="B12" s="83">
        <v>683640.4</v>
      </c>
      <c r="C12" s="84">
        <v>-21.4</v>
      </c>
    </row>
    <row r="13" ht="39.75" customHeight="1" spans="1:3">
      <c r="A13" s="80" t="s">
        <v>173</v>
      </c>
      <c r="B13" s="83">
        <v>540.3</v>
      </c>
      <c r="C13" s="84">
        <v>-40.6</v>
      </c>
    </row>
    <row r="14" ht="39.75" customHeight="1" spans="1:3">
      <c r="A14" s="80" t="s">
        <v>174</v>
      </c>
      <c r="B14" s="83">
        <v>256.2</v>
      </c>
      <c r="C14" s="84">
        <v>-31.6</v>
      </c>
    </row>
    <row r="15" ht="39.75" customHeight="1" spans="1:3">
      <c r="A15" s="86" t="s">
        <v>175</v>
      </c>
      <c r="B15" s="87">
        <v>585059.3</v>
      </c>
      <c r="C15" s="88">
        <v>-31.9</v>
      </c>
    </row>
  </sheetData>
  <mergeCells count="3">
    <mergeCell ref="A1:C1"/>
    <mergeCell ref="A2:C2"/>
    <mergeCell ref="A3:C3"/>
  </mergeCells>
  <pageMargins left="0.699305555555556" right="0.699305555555556" top="0.75" bottom="0.75" header="0.3" footer="0.3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rgb="FFFFFF00"/>
  </sheetPr>
  <dimension ref="A1:E18"/>
  <sheetViews>
    <sheetView workbookViewId="0">
      <selection activeCell="G20" sqref="G20"/>
    </sheetView>
  </sheetViews>
  <sheetFormatPr defaultColWidth="9" defaultRowHeight="13.5" outlineLevelCol="4"/>
  <cols>
    <col min="1" max="1" width="18.5" customWidth="1"/>
    <col min="2" max="2" width="13.125" style="59" customWidth="1"/>
    <col min="3" max="3" width="13.125" customWidth="1"/>
    <col min="4" max="4" width="13.125" style="59" customWidth="1"/>
    <col min="5" max="5" width="13.125" customWidth="1"/>
  </cols>
  <sheetData>
    <row r="1" ht="19.5" spans="1:5">
      <c r="A1" s="1" t="s">
        <v>176</v>
      </c>
      <c r="B1" s="1"/>
      <c r="C1" s="1"/>
      <c r="D1" s="1"/>
      <c r="E1" s="1"/>
    </row>
    <row r="2" ht="19.5" spans="1:5">
      <c r="A2" s="1" t="s">
        <v>1</v>
      </c>
      <c r="B2" s="1"/>
      <c r="C2" s="1"/>
      <c r="D2" s="1"/>
      <c r="E2" s="1"/>
    </row>
    <row r="3" ht="14.25" spans="1:5">
      <c r="A3" s="60" t="s">
        <v>177</v>
      </c>
      <c r="B3" s="60"/>
      <c r="C3" s="60"/>
      <c r="D3" s="60"/>
      <c r="E3" s="60"/>
    </row>
    <row r="4" ht="32.25" customHeight="1" spans="1:5">
      <c r="A4" s="4" t="s">
        <v>25</v>
      </c>
      <c r="B4" s="61" t="s">
        <v>178</v>
      </c>
      <c r="C4" s="5" t="s">
        <v>151</v>
      </c>
      <c r="D4" s="61" t="s">
        <v>107</v>
      </c>
      <c r="E4" s="6" t="s">
        <v>151</v>
      </c>
    </row>
    <row r="5" spans="1:5">
      <c r="A5" s="10"/>
      <c r="B5" s="62"/>
      <c r="C5" s="11"/>
      <c r="D5" s="62" t="s">
        <v>179</v>
      </c>
      <c r="E5" s="45"/>
    </row>
    <row r="6" ht="32.25" customHeight="1" spans="1:5">
      <c r="A6" s="7" t="s">
        <v>176</v>
      </c>
      <c r="B6" s="63">
        <v>109683.8</v>
      </c>
      <c r="C6" s="64">
        <v>0.4</v>
      </c>
      <c r="D6" s="63">
        <v>689587.4</v>
      </c>
      <c r="E6" s="65">
        <v>-5.2</v>
      </c>
    </row>
    <row r="7" ht="32.25" customHeight="1" spans="1:5">
      <c r="A7" s="7" t="s">
        <v>180</v>
      </c>
      <c r="B7" s="66">
        <v>29905.9</v>
      </c>
      <c r="C7" s="67">
        <v>10.6</v>
      </c>
      <c r="D7" s="66">
        <v>184826.6</v>
      </c>
      <c r="E7" s="68">
        <v>4</v>
      </c>
    </row>
    <row r="8" ht="32.25" customHeight="1" spans="1:5">
      <c r="A8" s="7" t="s">
        <v>181</v>
      </c>
      <c r="B8" s="66"/>
      <c r="C8" s="67"/>
      <c r="D8" s="66"/>
      <c r="E8" s="68"/>
    </row>
    <row r="9" ht="32.25" customHeight="1" spans="1:5">
      <c r="A9" s="7" t="s">
        <v>182</v>
      </c>
      <c r="B9" s="63">
        <v>85504.6</v>
      </c>
      <c r="C9" s="64">
        <v>0.3</v>
      </c>
      <c r="D9" s="63">
        <v>524518.4</v>
      </c>
      <c r="E9" s="65">
        <v>-5.3</v>
      </c>
    </row>
    <row r="10" ht="32.25" customHeight="1" spans="1:5">
      <c r="A10" s="7" t="s">
        <v>183</v>
      </c>
      <c r="B10" s="63">
        <v>24179.2</v>
      </c>
      <c r="C10" s="64">
        <v>0.9</v>
      </c>
      <c r="D10" s="63">
        <v>165069</v>
      </c>
      <c r="E10" s="65">
        <v>-5.1</v>
      </c>
    </row>
    <row r="11" ht="32.25" customHeight="1" spans="1:5">
      <c r="A11" s="7" t="s">
        <v>184</v>
      </c>
      <c r="B11" s="69"/>
      <c r="C11" s="70"/>
      <c r="D11" s="71"/>
      <c r="E11" s="72"/>
    </row>
    <row r="12" ht="32.25" customHeight="1" spans="1:5">
      <c r="A12" s="7" t="s">
        <v>185</v>
      </c>
      <c r="B12" s="63">
        <v>34301.7</v>
      </c>
      <c r="C12" s="64">
        <v>2.5</v>
      </c>
      <c r="D12" s="63">
        <v>228051.2</v>
      </c>
      <c r="E12" s="65">
        <v>-2.2</v>
      </c>
    </row>
    <row r="13" ht="32.25" customHeight="1" spans="1:5">
      <c r="A13" s="7" t="s">
        <v>186</v>
      </c>
      <c r="B13" s="63">
        <v>54990.5</v>
      </c>
      <c r="C13" s="64">
        <v>-0.5</v>
      </c>
      <c r="D13" s="63">
        <v>332730.2</v>
      </c>
      <c r="E13" s="65">
        <v>-5</v>
      </c>
    </row>
    <row r="14" ht="32.25" customHeight="1" spans="1:5">
      <c r="A14" s="7" t="s">
        <v>187</v>
      </c>
      <c r="B14" s="63">
        <v>317.6</v>
      </c>
      <c r="C14" s="64">
        <v>4.4</v>
      </c>
      <c r="D14" s="63">
        <v>2430.6</v>
      </c>
      <c r="E14" s="65">
        <v>-8.5</v>
      </c>
    </row>
    <row r="15" ht="32.25" customHeight="1" spans="1:5">
      <c r="A15" s="7" t="s">
        <v>188</v>
      </c>
      <c r="B15" s="63">
        <v>20074</v>
      </c>
      <c r="C15" s="64">
        <v>-0.5</v>
      </c>
      <c r="D15" s="63">
        <v>126375.4</v>
      </c>
      <c r="E15" s="65">
        <v>-10.9</v>
      </c>
    </row>
    <row r="16" ht="32.25" customHeight="1" spans="1:5">
      <c r="A16" s="7" t="s">
        <v>189</v>
      </c>
      <c r="B16" s="73"/>
      <c r="C16" s="74"/>
      <c r="D16" s="75"/>
      <c r="E16" s="76"/>
    </row>
    <row r="17" ht="32.25" customHeight="1" spans="1:5">
      <c r="A17" s="7" t="s">
        <v>190</v>
      </c>
      <c r="B17" s="63">
        <v>20284.7</v>
      </c>
      <c r="C17" s="64">
        <v>-0.3</v>
      </c>
      <c r="D17" s="63">
        <v>128382.6</v>
      </c>
      <c r="E17" s="65">
        <v>-10.5</v>
      </c>
    </row>
    <row r="18" ht="32.25" customHeight="1" spans="1:5">
      <c r="A18" s="10" t="s">
        <v>191</v>
      </c>
      <c r="B18" s="63">
        <v>89399.1</v>
      </c>
      <c r="C18" s="64">
        <v>0.6</v>
      </c>
      <c r="D18" s="63">
        <v>561204.8</v>
      </c>
      <c r="E18" s="65">
        <v>-4</v>
      </c>
    </row>
  </sheetData>
  <mergeCells count="8">
    <mergeCell ref="A1:E1"/>
    <mergeCell ref="A2:E2"/>
    <mergeCell ref="A3:E3"/>
    <mergeCell ref="A4:A5"/>
    <mergeCell ref="B4:B5"/>
    <mergeCell ref="C4:C5"/>
    <mergeCell ref="D4:D5"/>
    <mergeCell ref="E4:E5"/>
  </mergeCells>
  <pageMargins left="0.699305555555556" right="0.699305555555556" top="0.75" bottom="0.75" header="0.3" footer="0.3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rgb="FFFFFF00"/>
  </sheetPr>
  <dimension ref="A1:C14"/>
  <sheetViews>
    <sheetView workbookViewId="0">
      <selection activeCell="A2" sqref="A2:C2"/>
    </sheetView>
  </sheetViews>
  <sheetFormatPr defaultColWidth="9" defaultRowHeight="13.5" outlineLevelCol="2"/>
  <cols>
    <col min="1" max="1" width="22.375" customWidth="1"/>
    <col min="2" max="2" width="17.125" customWidth="1"/>
    <col min="3" max="3" width="16.375" customWidth="1"/>
  </cols>
  <sheetData>
    <row r="1" ht="19.5" spans="1:3">
      <c r="A1" s="1" t="s">
        <v>192</v>
      </c>
      <c r="B1" s="1"/>
      <c r="C1" s="1"/>
    </row>
    <row r="2" ht="14.25" spans="1:3">
      <c r="A2" s="56" t="s">
        <v>1</v>
      </c>
      <c r="B2" s="56"/>
      <c r="C2" s="56"/>
    </row>
    <row r="3" spans="1:3">
      <c r="A3" s="57" t="s">
        <v>193</v>
      </c>
      <c r="B3" s="58"/>
      <c r="C3" s="58"/>
    </row>
    <row r="4" spans="1:3">
      <c r="A4" s="4" t="s">
        <v>194</v>
      </c>
      <c r="B4" s="5" t="s">
        <v>195</v>
      </c>
      <c r="C4" s="6" t="s">
        <v>196</v>
      </c>
    </row>
    <row r="5" spans="1:3">
      <c r="A5" s="10"/>
      <c r="B5" s="11"/>
      <c r="C5" s="45"/>
    </row>
    <row r="6" ht="43.5" customHeight="1" spans="1:3">
      <c r="A6" s="15" t="s">
        <v>197</v>
      </c>
      <c r="B6" s="7">
        <v>5728</v>
      </c>
      <c r="C6" s="7">
        <v>52</v>
      </c>
    </row>
    <row r="7" ht="43.5" customHeight="1" spans="1:3">
      <c r="A7" s="15" t="s">
        <v>198</v>
      </c>
      <c r="B7" s="7">
        <v>1433</v>
      </c>
      <c r="C7" s="7">
        <v>99</v>
      </c>
    </row>
    <row r="8" ht="43.5" customHeight="1" spans="1:3">
      <c r="A8" s="15" t="s">
        <v>199</v>
      </c>
      <c r="B8" s="7">
        <v>388</v>
      </c>
      <c r="C8" s="7">
        <v>13</v>
      </c>
    </row>
    <row r="9" ht="43.5" customHeight="1" spans="1:3">
      <c r="A9" s="15" t="s">
        <v>200</v>
      </c>
      <c r="B9" s="7">
        <v>130</v>
      </c>
      <c r="C9" s="7">
        <v>2</v>
      </c>
    </row>
    <row r="10" ht="43.5" customHeight="1" spans="1:3">
      <c r="A10" s="15" t="s">
        <v>201</v>
      </c>
      <c r="B10" s="7">
        <v>100</v>
      </c>
      <c r="C10" s="7">
        <v>25</v>
      </c>
    </row>
    <row r="11" ht="43.5" customHeight="1" spans="1:3">
      <c r="A11" s="15" t="s">
        <v>202</v>
      </c>
      <c r="B11" s="7">
        <v>31</v>
      </c>
      <c r="C11" s="7">
        <v>6</v>
      </c>
    </row>
    <row r="12" ht="43.5" customHeight="1" spans="1:3">
      <c r="A12" s="15" t="s">
        <v>203</v>
      </c>
      <c r="B12" s="7">
        <v>73</v>
      </c>
      <c r="C12" s="7">
        <v>-13</v>
      </c>
    </row>
    <row r="13" ht="43.5" customHeight="1" spans="1:3">
      <c r="A13" s="15" t="s">
        <v>204</v>
      </c>
      <c r="B13" s="7">
        <v>12</v>
      </c>
      <c r="C13" s="7">
        <v>-3</v>
      </c>
    </row>
    <row r="14" ht="43.5" customHeight="1" spans="1:3">
      <c r="A14" s="19" t="s">
        <v>205</v>
      </c>
      <c r="B14" s="7">
        <v>42</v>
      </c>
      <c r="C14" s="7">
        <v>-4</v>
      </c>
    </row>
  </sheetData>
  <mergeCells count="6">
    <mergeCell ref="A1:C1"/>
    <mergeCell ref="A2:C2"/>
    <mergeCell ref="A3:C3"/>
    <mergeCell ref="A4:A5"/>
    <mergeCell ref="B4:B5"/>
    <mergeCell ref="C4:C5"/>
  </mergeCells>
  <pageMargins left="0.699305555555556" right="0.699305555555556" top="0.75" bottom="0.75" header="0.3" footer="0.3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rgb="FFFFFF00"/>
  </sheetPr>
  <dimension ref="A1:D17"/>
  <sheetViews>
    <sheetView workbookViewId="0">
      <selection activeCell="H17" sqref="H17"/>
    </sheetView>
  </sheetViews>
  <sheetFormatPr defaultColWidth="9" defaultRowHeight="13.5" outlineLevelCol="3"/>
  <cols>
    <col min="1" max="1" width="19" customWidth="1"/>
    <col min="2" max="4" width="15.75" customWidth="1"/>
  </cols>
  <sheetData>
    <row r="1" ht="37.5" customHeight="1" spans="1:4">
      <c r="A1" s="1" t="s">
        <v>206</v>
      </c>
      <c r="B1" s="1"/>
      <c r="C1" s="1"/>
      <c r="D1" s="1"/>
    </row>
    <row r="2" ht="17" customHeight="1" spans="1:4">
      <c r="A2" s="23" t="s">
        <v>1</v>
      </c>
      <c r="B2" s="23"/>
      <c r="C2" s="23"/>
      <c r="D2" s="23"/>
    </row>
    <row r="3" ht="14.25" spans="1:4">
      <c r="A3" s="52" t="s">
        <v>207</v>
      </c>
      <c r="B3" s="52"/>
      <c r="C3" s="52"/>
      <c r="D3" s="52"/>
    </row>
    <row r="4" ht="32.25" customHeight="1" spans="1:4">
      <c r="A4" s="4" t="s">
        <v>25</v>
      </c>
      <c r="B4" s="26" t="s">
        <v>208</v>
      </c>
      <c r="C4" s="26"/>
      <c r="D4" s="6" t="s">
        <v>108</v>
      </c>
    </row>
    <row r="5" ht="32.25" customHeight="1" spans="1:4">
      <c r="A5" s="7"/>
      <c r="B5" s="8" t="s">
        <v>178</v>
      </c>
      <c r="C5" s="8" t="s">
        <v>107</v>
      </c>
      <c r="D5" s="53"/>
    </row>
    <row r="6" ht="32.25" customHeight="1" spans="1:4">
      <c r="A6" s="10"/>
      <c r="B6" s="11"/>
      <c r="C6" s="11"/>
      <c r="D6" s="45"/>
    </row>
    <row r="7" ht="32.25" customHeight="1" spans="1:4">
      <c r="A7" s="54" t="s">
        <v>209</v>
      </c>
      <c r="B7" s="46">
        <v>36384</v>
      </c>
      <c r="C7" s="46">
        <v>193115</v>
      </c>
      <c r="D7" s="29">
        <v>-25.4</v>
      </c>
    </row>
    <row r="8" ht="32.25" customHeight="1" spans="1:4">
      <c r="A8" s="15" t="s">
        <v>210</v>
      </c>
      <c r="B8" s="42">
        <v>24369</v>
      </c>
      <c r="C8" s="42">
        <v>123803</v>
      </c>
      <c r="D8" s="55">
        <v>-28.8</v>
      </c>
    </row>
    <row r="9" ht="32.25" customHeight="1" spans="1:4">
      <c r="A9" s="15" t="s">
        <v>211</v>
      </c>
      <c r="B9" s="42">
        <v>9270</v>
      </c>
      <c r="C9" s="42">
        <v>88615</v>
      </c>
      <c r="D9" s="55">
        <v>-14.1</v>
      </c>
    </row>
    <row r="10" ht="32.25" customHeight="1" spans="1:4">
      <c r="A10" s="15" t="s">
        <v>212</v>
      </c>
      <c r="B10" s="42">
        <v>6721</v>
      </c>
      <c r="C10" s="42">
        <v>55033</v>
      </c>
      <c r="D10" s="55">
        <v>-25.9</v>
      </c>
    </row>
    <row r="11" ht="32.25" customHeight="1" spans="1:4">
      <c r="A11" s="15" t="s">
        <v>213</v>
      </c>
      <c r="B11" s="42">
        <v>17648</v>
      </c>
      <c r="C11" s="42">
        <v>68770</v>
      </c>
      <c r="D11" s="55">
        <v>-31</v>
      </c>
    </row>
    <row r="12" ht="32.25" customHeight="1" spans="1:4">
      <c r="A12" s="15" t="s">
        <v>214</v>
      </c>
      <c r="B12" s="42">
        <v>9186</v>
      </c>
      <c r="C12" s="42">
        <v>52330</v>
      </c>
      <c r="D12" s="55">
        <v>-16.6</v>
      </c>
    </row>
    <row r="13" ht="32.25" customHeight="1" spans="1:4">
      <c r="A13" s="15" t="s">
        <v>215</v>
      </c>
      <c r="B13" s="42">
        <v>2829</v>
      </c>
      <c r="C13" s="42">
        <v>16982</v>
      </c>
      <c r="D13" s="55">
        <v>-23.8</v>
      </c>
    </row>
    <row r="14" ht="32.25" customHeight="1" spans="1:4">
      <c r="A14" s="15" t="s">
        <v>216</v>
      </c>
      <c r="B14" s="42">
        <v>20912</v>
      </c>
      <c r="C14" s="42">
        <v>507344</v>
      </c>
      <c r="D14" s="55">
        <v>7.1</v>
      </c>
    </row>
    <row r="15" ht="32.25" customHeight="1" spans="1:4">
      <c r="A15" s="15" t="s">
        <v>217</v>
      </c>
      <c r="B15" s="42">
        <v>10652</v>
      </c>
      <c r="C15" s="42">
        <v>313321</v>
      </c>
      <c r="D15" s="55">
        <v>-19.2</v>
      </c>
    </row>
    <row r="16" ht="32.25" customHeight="1" spans="1:4">
      <c r="A16" s="15" t="s">
        <v>218</v>
      </c>
      <c r="B16" s="42">
        <v>1825</v>
      </c>
      <c r="C16" s="42">
        <v>37813</v>
      </c>
      <c r="D16" s="55">
        <v>10.1</v>
      </c>
    </row>
    <row r="17" ht="32.25" customHeight="1" spans="1:4">
      <c r="A17" s="19" t="s">
        <v>219</v>
      </c>
      <c r="B17" s="49">
        <v>6079</v>
      </c>
      <c r="C17" s="49">
        <v>240964</v>
      </c>
      <c r="D17" s="21">
        <v>-21</v>
      </c>
    </row>
  </sheetData>
  <mergeCells count="8">
    <mergeCell ref="A1:D1"/>
    <mergeCell ref="A2:D2"/>
    <mergeCell ref="A3:D3"/>
    <mergeCell ref="B4:C4"/>
    <mergeCell ref="A4:A6"/>
    <mergeCell ref="B5:B6"/>
    <mergeCell ref="C5:C6"/>
    <mergeCell ref="D4:D6"/>
  </mergeCells>
  <pageMargins left="0.699305555555556" right="0.699305555555556" top="0.75" bottom="0.75" header="0.3" footer="0.3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rgb="FFFFFF00"/>
  </sheetPr>
  <dimension ref="A1:F27"/>
  <sheetViews>
    <sheetView workbookViewId="0">
      <selection activeCell="A2" sqref="A2:E2"/>
    </sheetView>
  </sheetViews>
  <sheetFormatPr defaultColWidth="9" defaultRowHeight="13.5" outlineLevelCol="5"/>
  <cols>
    <col min="1" max="5" width="13.375" customWidth="1"/>
  </cols>
  <sheetData>
    <row r="1" ht="19.5" spans="1:5">
      <c r="A1" s="1" t="s">
        <v>220</v>
      </c>
      <c r="B1" s="1"/>
      <c r="C1" s="1"/>
      <c r="D1" s="1"/>
      <c r="E1" s="1"/>
    </row>
    <row r="2" spans="1:5">
      <c r="A2" s="23" t="s">
        <v>1</v>
      </c>
      <c r="B2" s="23"/>
      <c r="C2" s="23"/>
      <c r="D2" s="23"/>
      <c r="E2" s="23"/>
    </row>
    <row r="3" spans="1:5">
      <c r="A3" s="44" t="s">
        <v>54</v>
      </c>
      <c r="B3" s="44"/>
      <c r="C3" s="44"/>
      <c r="D3" s="44"/>
      <c r="E3" s="44"/>
    </row>
    <row r="4" ht="21.75" customHeight="1" spans="1:5">
      <c r="A4" s="4" t="s">
        <v>221</v>
      </c>
      <c r="B4" s="5" t="s">
        <v>178</v>
      </c>
      <c r="C4" s="5" t="s">
        <v>107</v>
      </c>
      <c r="D4" s="5" t="s">
        <v>222</v>
      </c>
      <c r="E4" s="6" t="s">
        <v>223</v>
      </c>
    </row>
    <row r="5" ht="21.75" customHeight="1" spans="1:5">
      <c r="A5" s="10"/>
      <c r="B5" s="11"/>
      <c r="C5" s="11"/>
      <c r="D5" s="11"/>
      <c r="E5" s="45"/>
    </row>
    <row r="6" ht="21.75" customHeight="1" spans="1:5">
      <c r="A6" s="4" t="s">
        <v>224</v>
      </c>
      <c r="B6" s="46">
        <v>3396</v>
      </c>
      <c r="C6" s="46">
        <v>25992</v>
      </c>
      <c r="D6" s="38" t="s">
        <v>225</v>
      </c>
      <c r="E6" s="38" t="s">
        <v>225</v>
      </c>
    </row>
    <row r="7" ht="21.75" customHeight="1" spans="1:6">
      <c r="A7" s="7" t="s">
        <v>226</v>
      </c>
      <c r="B7" s="42">
        <v>550</v>
      </c>
      <c r="C7" s="42">
        <v>5359</v>
      </c>
      <c r="D7" s="47">
        <v>0.520291262135922</v>
      </c>
      <c r="E7" s="9">
        <f>RANK(D7,$D$7:$D$26,0)</f>
        <v>7</v>
      </c>
      <c r="F7" s="48"/>
    </row>
    <row r="8" ht="21.75" customHeight="1" spans="1:5">
      <c r="A8" s="7" t="s">
        <v>227</v>
      </c>
      <c r="B8" s="42">
        <v>302</v>
      </c>
      <c r="C8" s="42">
        <v>1312</v>
      </c>
      <c r="D8" s="47">
        <v>0.582334664891256</v>
      </c>
      <c r="E8" s="9">
        <f t="shared" ref="E8:E26" si="0">RANK(D8,$D$7:$D$26,0)</f>
        <v>4</v>
      </c>
    </row>
    <row r="9" ht="21.75" customHeight="1" spans="1:5">
      <c r="A9" s="7" t="s">
        <v>228</v>
      </c>
      <c r="B9" s="42">
        <v>441</v>
      </c>
      <c r="C9" s="42">
        <v>2394</v>
      </c>
      <c r="D9" s="47">
        <v>0.567702157932179</v>
      </c>
      <c r="E9" s="9">
        <f t="shared" si="0"/>
        <v>5</v>
      </c>
    </row>
    <row r="10" ht="21.75" customHeight="1" spans="1:5">
      <c r="A10" s="7" t="s">
        <v>229</v>
      </c>
      <c r="B10" s="42">
        <v>98</v>
      </c>
      <c r="C10" s="42">
        <v>550</v>
      </c>
      <c r="D10" s="47">
        <v>0.224948875255624</v>
      </c>
      <c r="E10" s="9">
        <f t="shared" si="0"/>
        <v>20</v>
      </c>
    </row>
    <row r="11" ht="21.75" customHeight="1" spans="1:5">
      <c r="A11" s="7" t="s">
        <v>230</v>
      </c>
      <c r="B11" s="42">
        <v>249</v>
      </c>
      <c r="C11" s="42">
        <v>1305</v>
      </c>
      <c r="D11" s="47">
        <v>0.600552231937414</v>
      </c>
      <c r="E11" s="9">
        <f t="shared" si="0"/>
        <v>2</v>
      </c>
    </row>
    <row r="12" ht="21.75" customHeight="1" spans="1:5">
      <c r="A12" s="7" t="s">
        <v>231</v>
      </c>
      <c r="B12" s="42">
        <v>123</v>
      </c>
      <c r="C12" s="42">
        <v>902</v>
      </c>
      <c r="D12" s="47">
        <v>0.297395318166832</v>
      </c>
      <c r="E12" s="9">
        <f t="shared" si="0"/>
        <v>16</v>
      </c>
    </row>
    <row r="13" ht="21.75" customHeight="1" spans="1:5">
      <c r="A13" s="7" t="s">
        <v>232</v>
      </c>
      <c r="B13" s="42">
        <v>219</v>
      </c>
      <c r="C13" s="42">
        <v>1147</v>
      </c>
      <c r="D13" s="47">
        <v>0.387762001352265</v>
      </c>
      <c r="E13" s="9">
        <f t="shared" si="0"/>
        <v>13</v>
      </c>
    </row>
    <row r="14" ht="21.75" customHeight="1" spans="1:5">
      <c r="A14" s="7" t="s">
        <v>233</v>
      </c>
      <c r="B14" s="42">
        <v>-113</v>
      </c>
      <c r="C14" s="42">
        <v>874</v>
      </c>
      <c r="D14" s="47">
        <v>0.261207411835027</v>
      </c>
      <c r="E14" s="9">
        <f t="shared" si="0"/>
        <v>18</v>
      </c>
    </row>
    <row r="15" ht="21.75" customHeight="1" spans="1:5">
      <c r="A15" s="7" t="s">
        <v>234</v>
      </c>
      <c r="B15" s="42">
        <v>160</v>
      </c>
      <c r="C15" s="42">
        <v>1096</v>
      </c>
      <c r="D15" s="47">
        <v>0.527684159845932</v>
      </c>
      <c r="E15" s="9">
        <f t="shared" si="0"/>
        <v>6</v>
      </c>
    </row>
    <row r="16" ht="21.75" customHeight="1" spans="1:5">
      <c r="A16" s="7" t="s">
        <v>235</v>
      </c>
      <c r="B16" s="42">
        <v>196</v>
      </c>
      <c r="C16" s="42">
        <v>1600</v>
      </c>
      <c r="D16" s="47">
        <v>0.403938399394092</v>
      </c>
      <c r="E16" s="9">
        <f t="shared" si="0"/>
        <v>11</v>
      </c>
    </row>
    <row r="17" ht="21.75" customHeight="1" spans="1:5">
      <c r="A17" s="7" t="s">
        <v>236</v>
      </c>
      <c r="B17" s="42">
        <v>124</v>
      </c>
      <c r="C17" s="42">
        <v>1361</v>
      </c>
      <c r="D17" s="47">
        <v>0.58512467755804</v>
      </c>
      <c r="E17" s="9">
        <f t="shared" si="0"/>
        <v>3</v>
      </c>
    </row>
    <row r="18" ht="21.75" customHeight="1" spans="1:5">
      <c r="A18" s="7" t="s">
        <v>237</v>
      </c>
      <c r="B18" s="42">
        <v>135</v>
      </c>
      <c r="C18" s="42">
        <v>1022</v>
      </c>
      <c r="D18" s="47">
        <v>0.502705361534678</v>
      </c>
      <c r="E18" s="9">
        <f t="shared" si="0"/>
        <v>9</v>
      </c>
    </row>
    <row r="19" ht="21.75" customHeight="1" spans="1:5">
      <c r="A19" s="7" t="s">
        <v>238</v>
      </c>
      <c r="B19" s="42">
        <v>122</v>
      </c>
      <c r="C19" s="42">
        <v>1336</v>
      </c>
      <c r="D19" s="47">
        <v>0.648543689320388</v>
      </c>
      <c r="E19" s="9">
        <f t="shared" si="0"/>
        <v>1</v>
      </c>
    </row>
    <row r="20" ht="21.75" customHeight="1" spans="1:5">
      <c r="A20" s="7" t="s">
        <v>239</v>
      </c>
      <c r="B20" s="42">
        <v>123</v>
      </c>
      <c r="C20" s="42">
        <v>586</v>
      </c>
      <c r="D20" s="47">
        <v>0.265518803806072</v>
      </c>
      <c r="E20" s="9">
        <f t="shared" si="0"/>
        <v>17</v>
      </c>
    </row>
    <row r="21" ht="21.75" customHeight="1" spans="1:5">
      <c r="A21" s="7" t="s">
        <v>240</v>
      </c>
      <c r="B21" s="42">
        <v>127</v>
      </c>
      <c r="C21" s="42">
        <v>1251</v>
      </c>
      <c r="D21" s="47">
        <v>0.519950124688279</v>
      </c>
      <c r="E21" s="9">
        <f t="shared" si="0"/>
        <v>8</v>
      </c>
    </row>
    <row r="22" ht="21.75" customHeight="1" spans="1:5">
      <c r="A22" s="7" t="s">
        <v>241</v>
      </c>
      <c r="B22" s="42">
        <v>135</v>
      </c>
      <c r="C22" s="42">
        <v>1010</v>
      </c>
      <c r="D22" s="47">
        <v>0.408080808080808</v>
      </c>
      <c r="E22" s="9">
        <f t="shared" si="0"/>
        <v>10</v>
      </c>
    </row>
    <row r="23" ht="21.75" customHeight="1" spans="1:5">
      <c r="A23" s="7" t="s">
        <v>242</v>
      </c>
      <c r="B23" s="42">
        <v>79</v>
      </c>
      <c r="C23" s="42">
        <v>735</v>
      </c>
      <c r="D23" s="47">
        <v>0.361534677816035</v>
      </c>
      <c r="E23" s="9">
        <f t="shared" si="0"/>
        <v>15</v>
      </c>
    </row>
    <row r="24" ht="21.75" customHeight="1" spans="1:5">
      <c r="A24" s="7" t="s">
        <v>243</v>
      </c>
      <c r="B24" s="42">
        <v>80</v>
      </c>
      <c r="C24" s="42">
        <v>549</v>
      </c>
      <c r="D24" s="47">
        <v>0.236230636833046</v>
      </c>
      <c r="E24" s="9">
        <f t="shared" si="0"/>
        <v>19</v>
      </c>
    </row>
    <row r="25" ht="21.75" customHeight="1" spans="1:5">
      <c r="A25" s="7" t="s">
        <v>244</v>
      </c>
      <c r="B25" s="42">
        <v>171</v>
      </c>
      <c r="C25" s="42">
        <v>836</v>
      </c>
      <c r="D25" s="47">
        <v>0.397527341892534</v>
      </c>
      <c r="E25" s="9">
        <f t="shared" si="0"/>
        <v>12</v>
      </c>
    </row>
    <row r="26" ht="21.75" customHeight="1" spans="1:5">
      <c r="A26" s="10" t="s">
        <v>245</v>
      </c>
      <c r="B26" s="49">
        <v>75</v>
      </c>
      <c r="C26" s="49">
        <v>767</v>
      </c>
      <c r="D26" s="50">
        <v>0.37746062992126</v>
      </c>
      <c r="E26" s="9">
        <f t="shared" si="0"/>
        <v>14</v>
      </c>
    </row>
    <row r="27" spans="1:5">
      <c r="A27" s="51"/>
      <c r="B27" s="51"/>
      <c r="C27" s="51"/>
      <c r="D27" s="51"/>
      <c r="E27" s="51"/>
    </row>
  </sheetData>
  <mergeCells count="8">
    <mergeCell ref="A1:E1"/>
    <mergeCell ref="A2:E2"/>
    <mergeCell ref="A3:E3"/>
    <mergeCell ref="A4:A5"/>
    <mergeCell ref="B4:B5"/>
    <mergeCell ref="C4:C5"/>
    <mergeCell ref="D4:D5"/>
    <mergeCell ref="E4:E5"/>
  </mergeCells>
  <pageMargins left="0.699305555555556" right="0.699305555555556" top="0.75" bottom="0.75" header="0.3" footer="0.3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rgb="FFFFFF00"/>
  </sheetPr>
  <dimension ref="A1:G12"/>
  <sheetViews>
    <sheetView workbookViewId="0">
      <selection activeCell="H12" sqref="H12"/>
    </sheetView>
  </sheetViews>
  <sheetFormatPr defaultColWidth="9" defaultRowHeight="13.5" outlineLevelCol="6"/>
  <cols>
    <col min="1" max="1" width="19.25" customWidth="1"/>
    <col min="2" max="3" width="14.625" customWidth="1"/>
    <col min="4" max="4" width="9" customWidth="1"/>
    <col min="5" max="7" width="9" hidden="1" customWidth="1"/>
  </cols>
  <sheetData>
    <row r="1" ht="29.25" customHeight="1" spans="1:3">
      <c r="A1" s="1" t="s">
        <v>246</v>
      </c>
      <c r="B1" s="1"/>
      <c r="C1" s="1"/>
    </row>
    <row r="2" ht="18" customHeight="1" spans="1:3">
      <c r="A2" s="23" t="s">
        <v>1</v>
      </c>
      <c r="B2" s="23"/>
      <c r="C2" s="23"/>
    </row>
    <row r="3" spans="1:3">
      <c r="A3" s="24" t="s">
        <v>247</v>
      </c>
      <c r="B3" s="24"/>
      <c r="C3" s="24"/>
    </row>
    <row r="4" ht="29.25" customHeight="1" spans="1:5">
      <c r="A4" s="25" t="s">
        <v>25</v>
      </c>
      <c r="B4" s="26" t="s">
        <v>248</v>
      </c>
      <c r="C4" s="27" t="s">
        <v>108</v>
      </c>
      <c r="E4" s="34" t="s">
        <v>249</v>
      </c>
    </row>
    <row r="5" ht="58.7" customHeight="1" spans="1:7">
      <c r="A5" s="15" t="s">
        <v>250</v>
      </c>
      <c r="B5" s="38">
        <v>2103852</v>
      </c>
      <c r="C5" s="39">
        <v>18.6</v>
      </c>
      <c r="E5" s="35">
        <v>1774482</v>
      </c>
      <c r="F5">
        <f>B5/E5*100-100</f>
        <v>18.5614731510379</v>
      </c>
      <c r="G5">
        <f t="shared" ref="G5:G10" si="0">ROUND(F5,1)</f>
        <v>18.6</v>
      </c>
    </row>
    <row r="6" ht="58.7" customHeight="1" spans="1:7">
      <c r="A6" s="15" t="s">
        <v>251</v>
      </c>
      <c r="B6" s="40">
        <v>555863</v>
      </c>
      <c r="C6" s="41">
        <v>2.5</v>
      </c>
      <c r="E6" s="36">
        <v>542459</v>
      </c>
      <c r="F6">
        <f t="shared" ref="F5:F10" si="1">B6/E6*100-100</f>
        <v>2.47097015626987</v>
      </c>
      <c r="G6">
        <f t="shared" si="0"/>
        <v>2.5</v>
      </c>
    </row>
    <row r="7" ht="58.7" customHeight="1" spans="1:7">
      <c r="A7" s="15" t="s">
        <v>252</v>
      </c>
      <c r="B7" s="40">
        <v>1430966</v>
      </c>
      <c r="C7" s="41">
        <v>22</v>
      </c>
      <c r="E7" s="36">
        <v>1173329</v>
      </c>
      <c r="F7">
        <f t="shared" si="1"/>
        <v>21.9577799577101</v>
      </c>
      <c r="G7">
        <f t="shared" si="0"/>
        <v>22</v>
      </c>
    </row>
    <row r="8" ht="58.7" customHeight="1" spans="1:7">
      <c r="A8" s="15" t="s">
        <v>253</v>
      </c>
      <c r="B8" s="40">
        <v>4284507</v>
      </c>
      <c r="C8" s="41">
        <v>12.3</v>
      </c>
      <c r="E8" s="36">
        <v>3816213</v>
      </c>
      <c r="F8">
        <f t="shared" si="1"/>
        <v>12.2711703985076</v>
      </c>
      <c r="G8">
        <f t="shared" si="0"/>
        <v>12.3</v>
      </c>
    </row>
    <row r="9" ht="58.7" customHeight="1" spans="1:7">
      <c r="A9" s="15" t="s">
        <v>254</v>
      </c>
      <c r="B9" s="40">
        <v>352825</v>
      </c>
      <c r="C9" s="41">
        <v>121.3</v>
      </c>
      <c r="E9" s="36">
        <v>159468</v>
      </c>
      <c r="F9">
        <f t="shared" si="1"/>
        <v>121.251285524369</v>
      </c>
      <c r="G9">
        <f t="shared" si="0"/>
        <v>121.3</v>
      </c>
    </row>
    <row r="10" ht="58.7" customHeight="1" spans="1:7">
      <c r="A10" s="15" t="s">
        <v>255</v>
      </c>
      <c r="B10" s="42">
        <v>3602465</v>
      </c>
      <c r="C10" s="17">
        <v>9.9</v>
      </c>
      <c r="E10" s="36">
        <v>3277360</v>
      </c>
      <c r="F10">
        <f t="shared" si="1"/>
        <v>9.91972197134278</v>
      </c>
      <c r="G10">
        <f t="shared" si="0"/>
        <v>9.9</v>
      </c>
    </row>
    <row r="12" ht="14.25" spans="2:2">
      <c r="B12" s="43"/>
    </row>
  </sheetData>
  <mergeCells count="3">
    <mergeCell ref="A1:C1"/>
    <mergeCell ref="A2:C2"/>
    <mergeCell ref="A3:C3"/>
  </mergeCells>
  <pageMargins left="0.699305555555556" right="0.699305555555556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rgb="FF92D050"/>
  </sheetPr>
  <dimension ref="A1:F18"/>
  <sheetViews>
    <sheetView zoomScale="85" zoomScaleNormal="85" topLeftCell="A4" workbookViewId="0">
      <selection activeCell="G13" sqref="G13"/>
    </sheetView>
  </sheetViews>
  <sheetFormatPr defaultColWidth="9" defaultRowHeight="13.5" outlineLevelCol="5"/>
  <cols>
    <col min="1" max="1" width="21.5" customWidth="1"/>
    <col min="2" max="2" width="10.2833333333333" customWidth="1"/>
    <col min="3" max="6" width="12.5" customWidth="1"/>
    <col min="13" max="13" width="9.125"/>
    <col min="18" max="18" width="12.25"/>
  </cols>
  <sheetData>
    <row r="1" s="139" customFormat="1" ht="42" customHeight="1" spans="1:6">
      <c r="A1" s="145" t="s">
        <v>23</v>
      </c>
      <c r="B1" s="145"/>
      <c r="C1" s="145"/>
      <c r="D1" s="145"/>
      <c r="E1" s="145"/>
      <c r="F1" s="145"/>
    </row>
    <row r="2" s="139" customFormat="1" ht="21.75" spans="1:6">
      <c r="A2" s="1" t="s">
        <v>1</v>
      </c>
      <c r="B2" s="1"/>
      <c r="C2" s="1"/>
      <c r="D2" s="1"/>
      <c r="E2" s="1"/>
      <c r="F2" s="1"/>
    </row>
    <row r="3" s="139" customFormat="1" ht="21.75" spans="1:6">
      <c r="A3" s="146" t="s">
        <v>24</v>
      </c>
      <c r="B3" s="146"/>
      <c r="C3" s="146"/>
      <c r="D3" s="146"/>
      <c r="E3" s="146"/>
      <c r="F3" s="146"/>
    </row>
    <row r="4" s="139" customFormat="1" ht="39" customHeight="1" spans="1:6">
      <c r="A4" s="25" t="s">
        <v>25</v>
      </c>
      <c r="B4" s="5"/>
      <c r="C4" s="115" t="s">
        <v>26</v>
      </c>
      <c r="D4" s="115" t="s">
        <v>27</v>
      </c>
      <c r="E4" s="5" t="s">
        <v>28</v>
      </c>
      <c r="F4" s="147" t="s">
        <v>8</v>
      </c>
    </row>
    <row r="5" s="139" customFormat="1" ht="39" customHeight="1" spans="1:6">
      <c r="A5" s="10" t="s">
        <v>12</v>
      </c>
      <c r="B5" s="26" t="s">
        <v>13</v>
      </c>
      <c r="C5" s="148">
        <v>456614</v>
      </c>
      <c r="D5" s="149">
        <v>10173</v>
      </c>
      <c r="E5" s="150">
        <f>全市各县区经济情况!C5</f>
        <v>994.7</v>
      </c>
      <c r="F5" s="151">
        <f>全市各县区经济情况!G5</f>
        <v>173.7</v>
      </c>
    </row>
    <row r="6" s="139" customFormat="1" ht="39" customHeight="1" spans="1:6">
      <c r="A6" s="25"/>
      <c r="B6" s="26" t="s">
        <v>14</v>
      </c>
      <c r="C6" s="152">
        <v>-1.6</v>
      </c>
      <c r="D6" s="150">
        <v>0.6</v>
      </c>
      <c r="E6" s="150">
        <f>全市各县区经济情况!C6</f>
        <v>1.3</v>
      </c>
      <c r="F6" s="151">
        <f>全市各县区经济情况!G6</f>
        <v>1.8</v>
      </c>
    </row>
    <row r="7" s="144" customFormat="1" ht="39" customHeight="1" spans="1:6">
      <c r="A7" s="25" t="s">
        <v>29</v>
      </c>
      <c r="B7" s="26" t="s">
        <v>14</v>
      </c>
      <c r="C7" s="148">
        <v>-0.4</v>
      </c>
      <c r="D7" s="150">
        <v>2.6</v>
      </c>
      <c r="E7" s="153">
        <f>全市各县区经济情况!C8</f>
        <v>3.2</v>
      </c>
      <c r="F7" s="154">
        <f>全市各县区经济情况!G8</f>
        <v>5.7</v>
      </c>
    </row>
    <row r="8" s="139" customFormat="1" ht="39" customHeight="1" spans="1:6">
      <c r="A8" s="25" t="s">
        <v>30</v>
      </c>
      <c r="B8" s="26" t="s">
        <v>14</v>
      </c>
      <c r="C8" s="148">
        <v>-1.6</v>
      </c>
      <c r="D8" s="150">
        <v>6.4</v>
      </c>
      <c r="E8" s="153">
        <f>全市各县区经济情况!C10</f>
        <v>8.4</v>
      </c>
      <c r="F8" s="154">
        <f>全市各县区经济情况!G10</f>
        <v>10.3</v>
      </c>
    </row>
    <row r="9" s="139" customFormat="1" ht="39" customHeight="1" spans="1:6">
      <c r="A9" s="25" t="s">
        <v>31</v>
      </c>
      <c r="B9" s="26" t="s">
        <v>13</v>
      </c>
      <c r="C9" s="155">
        <v>204459</v>
      </c>
      <c r="D9" s="149">
        <v>11153.2</v>
      </c>
      <c r="E9" s="150">
        <f>全市各县区经济情况!C12</f>
        <v>521.9</v>
      </c>
      <c r="F9" s="151">
        <f>全市各县区经济情况!G12</f>
        <v>69</v>
      </c>
    </row>
    <row r="10" s="139" customFormat="1" ht="39" customHeight="1" spans="1:6">
      <c r="A10" s="25"/>
      <c r="B10" s="26" t="s">
        <v>14</v>
      </c>
      <c r="C10" s="148">
        <v>-9.9</v>
      </c>
      <c r="D10" s="153">
        <v>-6.6</v>
      </c>
      <c r="E10" s="153">
        <f>全市各县区经济情况!C13</f>
        <v>-5.2</v>
      </c>
      <c r="F10" s="154">
        <f>全市各县区经济情况!G13</f>
        <v>-5.2</v>
      </c>
    </row>
    <row r="11" s="139" customFormat="1" ht="39" customHeight="1" spans="1:6">
      <c r="A11" s="25" t="s">
        <v>20</v>
      </c>
      <c r="B11" s="26" t="s">
        <v>13</v>
      </c>
      <c r="C11" s="148">
        <v>257802</v>
      </c>
      <c r="D11" s="149">
        <v>11995</v>
      </c>
      <c r="E11" s="150">
        <f>全市各县区经济情况!C15</f>
        <v>447.6</v>
      </c>
      <c r="F11" s="151">
        <f>全市各县区经济情况!G15</f>
        <v>63.1</v>
      </c>
    </row>
    <row r="12" s="139" customFormat="1" ht="39" customHeight="1" spans="1:6">
      <c r="A12" s="25"/>
      <c r="B12" s="26" t="s">
        <v>14</v>
      </c>
      <c r="C12" s="152">
        <v>-1.6</v>
      </c>
      <c r="D12" s="150">
        <v>-0.4</v>
      </c>
      <c r="E12" s="150">
        <f>全市各县区经济情况!C16</f>
        <v>1.4</v>
      </c>
      <c r="F12" s="151">
        <f>全市各县区经济情况!G16</f>
        <v>1</v>
      </c>
    </row>
    <row r="13" s="144" customFormat="1" ht="39" customHeight="1" spans="1:6">
      <c r="A13" s="25" t="s">
        <v>32</v>
      </c>
      <c r="B13" s="26" t="s">
        <v>13</v>
      </c>
      <c r="C13" s="148" t="s">
        <v>16</v>
      </c>
      <c r="D13" s="150">
        <v>2457.9</v>
      </c>
      <c r="E13" s="150">
        <v>97.85</v>
      </c>
      <c r="F13" s="151">
        <f>财政收支!C9/10000</f>
        <v>8.8615</v>
      </c>
    </row>
    <row r="14" s="144" customFormat="1" ht="39" customHeight="1" spans="1:6">
      <c r="A14" s="25"/>
      <c r="B14" s="26" t="s">
        <v>14</v>
      </c>
      <c r="C14" s="152" t="s">
        <v>16</v>
      </c>
      <c r="D14" s="150">
        <v>-3.5</v>
      </c>
      <c r="E14" s="150" t="s">
        <v>16</v>
      </c>
      <c r="F14" s="151">
        <f>财政收支!D9</f>
        <v>-14.1</v>
      </c>
    </row>
    <row r="15" s="139" customFormat="1" ht="39" customHeight="1" spans="1:6">
      <c r="A15" s="25" t="s">
        <v>33</v>
      </c>
      <c r="B15" s="26" t="s">
        <v>13</v>
      </c>
      <c r="C15" s="148">
        <v>11691</v>
      </c>
      <c r="D15" s="149">
        <v>19025</v>
      </c>
      <c r="E15" s="153">
        <f>全市各县区经济情况!C18</f>
        <v>19153</v>
      </c>
      <c r="F15" s="154">
        <f>全市各县区经济情况!G18</f>
        <v>18993</v>
      </c>
    </row>
    <row r="16" s="139" customFormat="1" ht="39" customHeight="1" spans="1:6">
      <c r="A16" s="25"/>
      <c r="B16" s="26" t="s">
        <v>14</v>
      </c>
      <c r="C16" s="152">
        <v>0.5</v>
      </c>
      <c r="D16" s="150">
        <v>4.2</v>
      </c>
      <c r="E16" s="150">
        <f>全市各县区经济情况!C19</f>
        <v>4.5</v>
      </c>
      <c r="F16" s="151">
        <f>全市各县区经济情况!G19</f>
        <v>4.5</v>
      </c>
    </row>
    <row r="17" s="139" customFormat="1" ht="39" customHeight="1" spans="1:6">
      <c r="A17" s="25" t="s">
        <v>34</v>
      </c>
      <c r="B17" s="26" t="s">
        <v>13</v>
      </c>
      <c r="C17" s="148">
        <v>4641</v>
      </c>
      <c r="D17" s="149">
        <v>8239</v>
      </c>
      <c r="E17" s="153">
        <f>全市各县区经济情况!C21</f>
        <v>7948</v>
      </c>
      <c r="F17" s="154">
        <f>全市各县区经济情况!G21</f>
        <v>9977</v>
      </c>
    </row>
    <row r="18" s="139" customFormat="1" ht="39" customHeight="1" spans="1:6">
      <c r="A18" s="25"/>
      <c r="B18" s="26" t="s">
        <v>14</v>
      </c>
      <c r="C18" s="152">
        <v>0.9</v>
      </c>
      <c r="D18" s="150">
        <v>7.6</v>
      </c>
      <c r="E18" s="150">
        <f>全市各县区经济情况!C22</f>
        <v>7.7</v>
      </c>
      <c r="F18" s="151">
        <f>全市各县区经济情况!G22</f>
        <v>7.7</v>
      </c>
    </row>
  </sheetData>
  <mergeCells count="10">
    <mergeCell ref="A1:F1"/>
    <mergeCell ref="A2:F2"/>
    <mergeCell ref="A3:F3"/>
    <mergeCell ref="A4:B4"/>
    <mergeCell ref="A5:A6"/>
    <mergeCell ref="A9:A10"/>
    <mergeCell ref="A11:A12"/>
    <mergeCell ref="A13:A14"/>
    <mergeCell ref="A15:A16"/>
    <mergeCell ref="A17:A18"/>
  </mergeCells>
  <pageMargins left="0.699305555555556" right="0.699305555555556" top="0.75" bottom="0.75" header="0.3" footer="0.3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rgb="FFFFFF00"/>
  </sheetPr>
  <dimension ref="A1:G15"/>
  <sheetViews>
    <sheetView workbookViewId="0">
      <selection activeCell="H15" sqref="H15"/>
    </sheetView>
  </sheetViews>
  <sheetFormatPr defaultColWidth="9" defaultRowHeight="13.5" outlineLevelCol="6"/>
  <cols>
    <col min="1" max="1" width="19.25" customWidth="1"/>
    <col min="2" max="3" width="14.625" customWidth="1"/>
    <col min="4" max="4" width="9" customWidth="1"/>
    <col min="5" max="7" width="9" hidden="1" customWidth="1"/>
  </cols>
  <sheetData>
    <row r="1" ht="29.25" customHeight="1" spans="1:3">
      <c r="A1" s="1" t="s">
        <v>256</v>
      </c>
      <c r="B1" s="1"/>
      <c r="C1" s="1"/>
    </row>
    <row r="2" spans="1:3">
      <c r="A2" s="32" t="s">
        <v>44</v>
      </c>
      <c r="B2" s="33"/>
      <c r="C2" s="33"/>
    </row>
    <row r="3" ht="29.25" customHeight="1" spans="1:5">
      <c r="A3" s="7" t="s">
        <v>257</v>
      </c>
      <c r="B3" s="7" t="s">
        <v>258</v>
      </c>
      <c r="C3" s="7" t="s">
        <v>108</v>
      </c>
      <c r="E3" s="34" t="s">
        <v>249</v>
      </c>
    </row>
    <row r="4" ht="30" customHeight="1" spans="1:7">
      <c r="A4" s="18" t="s">
        <v>259</v>
      </c>
      <c r="B4" s="7">
        <v>343.7</v>
      </c>
      <c r="C4" s="7">
        <v>-49.3</v>
      </c>
      <c r="E4" s="35">
        <v>1762500</v>
      </c>
      <c r="F4">
        <f t="shared" ref="F4:F9" si="0">B4/E4*100-100</f>
        <v>-99.9804992907801</v>
      </c>
      <c r="G4">
        <f t="shared" ref="G4:G9" si="1">ROUND(F4,1)</f>
        <v>-100</v>
      </c>
    </row>
    <row r="5" ht="30" customHeight="1" spans="1:7">
      <c r="A5" s="18" t="s">
        <v>260</v>
      </c>
      <c r="B5" s="7">
        <v>343.5</v>
      </c>
      <c r="C5" s="7">
        <v>-49.3</v>
      </c>
      <c r="E5" s="36">
        <v>542618</v>
      </c>
      <c r="F5">
        <f t="shared" si="0"/>
        <v>-99.9366957970432</v>
      </c>
      <c r="G5">
        <f t="shared" si="1"/>
        <v>-99.9</v>
      </c>
    </row>
    <row r="6" ht="30" customHeight="1" spans="1:7">
      <c r="A6" s="18" t="s">
        <v>261</v>
      </c>
      <c r="B6" s="7">
        <v>0.2</v>
      </c>
      <c r="C6" s="7">
        <v>-47</v>
      </c>
      <c r="E6" s="36">
        <v>1162029</v>
      </c>
      <c r="F6">
        <f t="shared" si="0"/>
        <v>-99.9999827887256</v>
      </c>
      <c r="G6">
        <f t="shared" si="1"/>
        <v>-100</v>
      </c>
    </row>
    <row r="7" ht="30" customHeight="1" spans="1:7">
      <c r="A7" s="18" t="s">
        <v>262</v>
      </c>
      <c r="B7" s="7">
        <v>18534.6</v>
      </c>
      <c r="C7" s="7">
        <v>-54.8</v>
      </c>
      <c r="E7" s="36">
        <v>3848248</v>
      </c>
      <c r="F7">
        <f t="shared" si="0"/>
        <v>-99.5183626419087</v>
      </c>
      <c r="G7">
        <f t="shared" si="1"/>
        <v>-99.5</v>
      </c>
    </row>
    <row r="8" ht="30" customHeight="1" spans="1:7">
      <c r="A8" s="18" t="s">
        <v>260</v>
      </c>
      <c r="B8" s="7">
        <v>18533.9</v>
      </c>
      <c r="C8" s="7">
        <v>-54.8</v>
      </c>
      <c r="E8" s="36">
        <v>150759</v>
      </c>
      <c r="F8">
        <f t="shared" si="0"/>
        <v>-87.7062729256628</v>
      </c>
      <c r="G8">
        <f t="shared" si="1"/>
        <v>-87.7</v>
      </c>
    </row>
    <row r="9" ht="30" customHeight="1" spans="1:7">
      <c r="A9" s="18" t="s">
        <v>261</v>
      </c>
      <c r="B9" s="7">
        <v>0.7</v>
      </c>
      <c r="C9" s="7">
        <v>-82.4</v>
      </c>
      <c r="E9" s="36">
        <v>3293180</v>
      </c>
      <c r="F9">
        <f t="shared" si="0"/>
        <v>-99.9999787439496</v>
      </c>
      <c r="G9">
        <f t="shared" si="1"/>
        <v>-100</v>
      </c>
    </row>
    <row r="10" ht="30" customHeight="1" spans="1:3">
      <c r="A10" s="18" t="s">
        <v>263</v>
      </c>
      <c r="B10" s="7">
        <v>1196.3</v>
      </c>
      <c r="C10" s="7">
        <v>-8.9</v>
      </c>
    </row>
    <row r="11" ht="30" customHeight="1" spans="1:3">
      <c r="A11" s="18" t="s">
        <v>260</v>
      </c>
      <c r="B11" s="7">
        <v>913.9</v>
      </c>
      <c r="C11" s="7">
        <v>-16.2</v>
      </c>
    </row>
    <row r="12" ht="30" customHeight="1" spans="1:3">
      <c r="A12" s="18" t="s">
        <v>261</v>
      </c>
      <c r="B12" s="7">
        <v>282.4</v>
      </c>
      <c r="C12" s="7">
        <v>26.7</v>
      </c>
    </row>
    <row r="13" ht="30" customHeight="1" spans="1:3">
      <c r="A13" s="18" t="s">
        <v>264</v>
      </c>
      <c r="B13" s="7">
        <v>428058</v>
      </c>
      <c r="C13" s="7">
        <v>2.2</v>
      </c>
    </row>
    <row r="14" ht="30" customHeight="1" spans="1:3">
      <c r="A14" s="18" t="s">
        <v>260</v>
      </c>
      <c r="B14" s="7">
        <v>143083</v>
      </c>
      <c r="C14" s="37">
        <v>-2</v>
      </c>
    </row>
    <row r="15" ht="30" customHeight="1" spans="1:3">
      <c r="A15" s="18" t="s">
        <v>261</v>
      </c>
      <c r="B15" s="7">
        <v>284975</v>
      </c>
      <c r="C15" s="7">
        <v>4.4</v>
      </c>
    </row>
  </sheetData>
  <mergeCells count="2">
    <mergeCell ref="A1:C1"/>
    <mergeCell ref="A2:C2"/>
  </mergeCells>
  <pageMargins left="0.699305555555556" right="0.699305555555556" top="0.75" bottom="0.75" header="0.3" footer="0.3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rgb="FFFFFF00"/>
  </sheetPr>
  <dimension ref="A1:C16"/>
  <sheetViews>
    <sheetView workbookViewId="0">
      <selection activeCell="E22" sqref="E22"/>
    </sheetView>
  </sheetViews>
  <sheetFormatPr defaultColWidth="9" defaultRowHeight="13.5" outlineLevelCol="2"/>
  <cols>
    <col min="1" max="1" width="27.5" customWidth="1"/>
    <col min="2" max="2" width="20.5" customWidth="1"/>
    <col min="3" max="3" width="20.5" style="13" customWidth="1"/>
  </cols>
  <sheetData>
    <row r="1" ht="20.25" spans="1:3">
      <c r="A1" s="22" t="s">
        <v>265</v>
      </c>
      <c r="B1" s="22"/>
      <c r="C1" s="22"/>
    </row>
    <row r="2" spans="1:3">
      <c r="A2" s="23" t="s">
        <v>1</v>
      </c>
      <c r="B2" s="23"/>
      <c r="C2" s="23"/>
    </row>
    <row r="3" spans="1:3">
      <c r="A3" s="24" t="s">
        <v>266</v>
      </c>
      <c r="B3" s="24"/>
      <c r="C3" s="24"/>
    </row>
    <row r="4" ht="32.25" customHeight="1" spans="1:3">
      <c r="A4" s="25" t="s">
        <v>25</v>
      </c>
      <c r="B4" s="26" t="s">
        <v>248</v>
      </c>
      <c r="C4" s="27" t="s">
        <v>108</v>
      </c>
    </row>
    <row r="5" ht="32.25" customHeight="1" spans="1:3">
      <c r="A5" s="15" t="s">
        <v>267</v>
      </c>
      <c r="B5" s="28">
        <v>62463.0311</v>
      </c>
      <c r="C5" s="29">
        <v>11.2842935457675</v>
      </c>
    </row>
    <row r="6" ht="32.25" customHeight="1" spans="1:3">
      <c r="A6" s="15" t="s">
        <v>268</v>
      </c>
      <c r="B6" s="30">
        <v>43982.3839</v>
      </c>
      <c r="C6" s="29">
        <v>8.59436853561659</v>
      </c>
    </row>
    <row r="7" ht="32.25" customHeight="1" spans="1:3">
      <c r="A7" s="15" t="s">
        <v>49</v>
      </c>
      <c r="B7" s="30">
        <v>878.0507</v>
      </c>
      <c r="C7" s="29">
        <v>31.6099964461357</v>
      </c>
    </row>
    <row r="8" ht="32.25" customHeight="1" spans="1:3">
      <c r="A8" s="15" t="s">
        <v>50</v>
      </c>
      <c r="B8" s="30">
        <v>33391.6425</v>
      </c>
      <c r="C8" s="29">
        <v>9.46684218702669</v>
      </c>
    </row>
    <row r="9" ht="32.25" customHeight="1" spans="1:3">
      <c r="A9" s="15" t="s">
        <v>51</v>
      </c>
      <c r="B9" s="30">
        <v>32756.8187</v>
      </c>
      <c r="C9" s="29">
        <v>11.781422031629</v>
      </c>
    </row>
    <row r="10" ht="32.25" customHeight="1" spans="1:3">
      <c r="A10" s="15" t="s">
        <v>269</v>
      </c>
      <c r="B10" s="30">
        <v>8003.3278</v>
      </c>
      <c r="C10" s="29">
        <v>216.239707862271</v>
      </c>
    </row>
    <row r="11" ht="32.25" customHeight="1" spans="1:3">
      <c r="A11" s="15" t="s">
        <v>270</v>
      </c>
      <c r="B11" s="30">
        <v>20137.9866</v>
      </c>
      <c r="C11" s="29">
        <v>-11.8955394179938</v>
      </c>
    </row>
    <row r="12" ht="32.25" customHeight="1" spans="1:3">
      <c r="A12" s="15" t="s">
        <v>271</v>
      </c>
      <c r="B12" s="30">
        <v>4615.5043</v>
      </c>
      <c r="C12" s="29">
        <v>17.8438444259466</v>
      </c>
    </row>
    <row r="13" ht="32.25" customHeight="1" spans="1:3">
      <c r="A13" s="15" t="s">
        <v>52</v>
      </c>
      <c r="B13" s="30">
        <v>9712.6907</v>
      </c>
      <c r="C13" s="29">
        <v>4.09632010308747</v>
      </c>
    </row>
    <row r="14" ht="32.25" customHeight="1" spans="1:3">
      <c r="A14" s="15" t="s">
        <v>272</v>
      </c>
      <c r="B14" s="30">
        <v>18480.6472</v>
      </c>
      <c r="C14" s="29">
        <v>18.255634093331</v>
      </c>
    </row>
    <row r="15" ht="32.25" customHeight="1" spans="1:3">
      <c r="A15" s="15" t="s">
        <v>273</v>
      </c>
      <c r="B15" s="30">
        <v>3305.6147</v>
      </c>
      <c r="C15" s="29">
        <v>19.0000547910449</v>
      </c>
    </row>
    <row r="16" ht="32.25" customHeight="1" spans="1:3">
      <c r="A16" s="19" t="s">
        <v>274</v>
      </c>
      <c r="B16" s="31">
        <v>15175.0325</v>
      </c>
      <c r="C16" s="29">
        <v>18.0947087963871</v>
      </c>
    </row>
  </sheetData>
  <mergeCells count="3">
    <mergeCell ref="A1:C1"/>
    <mergeCell ref="A2:C2"/>
    <mergeCell ref="A3:C3"/>
  </mergeCells>
  <pageMargins left="0.699305555555556" right="0.699305555555556" top="0.75" bottom="0.75" header="0.3" footer="0.3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rgb="FFFFFF00"/>
  </sheetPr>
  <dimension ref="A1:D12"/>
  <sheetViews>
    <sheetView workbookViewId="0">
      <selection activeCell="G11" sqref="G11"/>
    </sheetView>
  </sheetViews>
  <sheetFormatPr defaultColWidth="9" defaultRowHeight="13.5" outlineLevelCol="3"/>
  <cols>
    <col min="1" max="1" width="17.625" customWidth="1"/>
    <col min="2" max="3" width="13.125" customWidth="1"/>
    <col min="4" max="4" width="13.125" style="13" customWidth="1"/>
  </cols>
  <sheetData>
    <row r="1" ht="19.5" spans="1:4">
      <c r="A1" s="1" t="s">
        <v>275</v>
      </c>
      <c r="B1" s="1"/>
      <c r="C1" s="1"/>
      <c r="D1" s="1"/>
    </row>
    <row r="2" spans="1:4">
      <c r="A2" s="14" t="s">
        <v>149</v>
      </c>
      <c r="B2" s="14"/>
      <c r="C2" s="14"/>
      <c r="D2" s="14"/>
    </row>
    <row r="3" ht="54" customHeight="1" spans="1:4">
      <c r="A3" s="4" t="s">
        <v>276</v>
      </c>
      <c r="B3" s="5" t="s">
        <v>277</v>
      </c>
      <c r="C3" s="5" t="s">
        <v>278</v>
      </c>
      <c r="D3" s="6" t="s">
        <v>279</v>
      </c>
    </row>
    <row r="4" ht="54" customHeight="1" spans="1:4">
      <c r="A4" s="15" t="s">
        <v>280</v>
      </c>
      <c r="B4" s="16">
        <v>100.82281538</v>
      </c>
      <c r="C4" s="16">
        <v>104.82250462</v>
      </c>
      <c r="D4" s="17">
        <v>105.65590727</v>
      </c>
    </row>
    <row r="5" ht="54" customHeight="1" spans="1:4">
      <c r="A5" s="18" t="s">
        <v>281</v>
      </c>
      <c r="B5" s="16">
        <v>102.10418795</v>
      </c>
      <c r="C5" s="16">
        <v>115.87654034</v>
      </c>
      <c r="D5" s="17">
        <v>117.31531115</v>
      </c>
    </row>
    <row r="6" ht="54" customHeight="1" spans="1:4">
      <c r="A6" s="15" t="s">
        <v>282</v>
      </c>
      <c r="B6" s="16">
        <v>99.93012082</v>
      </c>
      <c r="C6" s="16">
        <v>100.07398212</v>
      </c>
      <c r="D6" s="17">
        <v>100.09865166</v>
      </c>
    </row>
    <row r="7" ht="54" customHeight="1" spans="1:4">
      <c r="A7" s="15" t="s">
        <v>283</v>
      </c>
      <c r="B7" s="16">
        <v>100</v>
      </c>
      <c r="C7" s="16">
        <v>100.08394602</v>
      </c>
      <c r="D7" s="17">
        <v>100.08394602</v>
      </c>
    </row>
    <row r="8" ht="54" customHeight="1" spans="1:4">
      <c r="A8" s="15" t="s">
        <v>284</v>
      </c>
      <c r="B8" s="16">
        <v>100</v>
      </c>
      <c r="C8" s="16">
        <v>100</v>
      </c>
      <c r="D8" s="17">
        <v>100.01239519</v>
      </c>
    </row>
    <row r="9" ht="54" customHeight="1" spans="1:4">
      <c r="A9" s="15" t="s">
        <v>285</v>
      </c>
      <c r="B9" s="16">
        <v>100.55128507</v>
      </c>
      <c r="C9" s="16">
        <v>95.83137199</v>
      </c>
      <c r="D9" s="17">
        <v>96.7027617</v>
      </c>
    </row>
    <row r="10" ht="54" customHeight="1" spans="1:4">
      <c r="A10" s="15" t="s">
        <v>286</v>
      </c>
      <c r="B10" s="16">
        <v>100</v>
      </c>
      <c r="C10" s="16">
        <v>99.60285978</v>
      </c>
      <c r="D10" s="17">
        <v>101.70055085</v>
      </c>
    </row>
    <row r="11" ht="54" customHeight="1" spans="1:4">
      <c r="A11" s="15" t="s">
        <v>287</v>
      </c>
      <c r="B11" s="16">
        <v>100</v>
      </c>
      <c r="C11" s="16">
        <v>100</v>
      </c>
      <c r="D11" s="17">
        <v>100</v>
      </c>
    </row>
    <row r="12" ht="54" customHeight="1" spans="1:4">
      <c r="A12" s="19" t="s">
        <v>288</v>
      </c>
      <c r="B12" s="20">
        <v>100</v>
      </c>
      <c r="C12" s="20">
        <v>100</v>
      </c>
      <c r="D12" s="21">
        <v>100</v>
      </c>
    </row>
  </sheetData>
  <mergeCells count="2">
    <mergeCell ref="A1:D1"/>
    <mergeCell ref="A2:D2"/>
  </mergeCells>
  <pageMargins left="0.699305555555556" right="0.699305555555556" top="0.75" bottom="0.75" header="0.3" footer="0.3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rgb="FFFFFF00"/>
  </sheetPr>
  <dimension ref="A1:C24"/>
  <sheetViews>
    <sheetView zoomScale="85" zoomScaleNormal="85" workbookViewId="0">
      <selection activeCell="E23" sqref="E23"/>
    </sheetView>
  </sheetViews>
  <sheetFormatPr defaultColWidth="9" defaultRowHeight="13.5" outlineLevelCol="2"/>
  <cols>
    <col min="1" max="3" width="18.125" customWidth="1"/>
  </cols>
  <sheetData>
    <row r="1" ht="19.5" spans="1:3">
      <c r="A1" s="1" t="s">
        <v>289</v>
      </c>
      <c r="B1" s="2"/>
      <c r="C1" s="2"/>
    </row>
    <row r="2" ht="20.25" spans="1:1">
      <c r="A2" s="3"/>
    </row>
    <row r="3" ht="24" customHeight="1" spans="1:3">
      <c r="A3" s="4" t="s">
        <v>290</v>
      </c>
      <c r="B3" s="5" t="s">
        <v>121</v>
      </c>
      <c r="C3" s="6" t="s">
        <v>291</v>
      </c>
    </row>
    <row r="4" ht="24" customHeight="1" spans="1:3">
      <c r="A4" s="7" t="s">
        <v>292</v>
      </c>
      <c r="B4" s="8" t="s">
        <v>293</v>
      </c>
      <c r="C4" s="9">
        <v>2.8</v>
      </c>
    </row>
    <row r="5" ht="24" customHeight="1" spans="1:3">
      <c r="A5" s="7" t="s">
        <v>294</v>
      </c>
      <c r="B5" s="8" t="s">
        <v>293</v>
      </c>
      <c r="C5" s="9">
        <v>5.6</v>
      </c>
    </row>
    <row r="6" ht="24" customHeight="1" spans="1:3">
      <c r="A6" s="7" t="s">
        <v>295</v>
      </c>
      <c r="B6" s="8" t="s">
        <v>293</v>
      </c>
      <c r="C6" s="9">
        <v>33</v>
      </c>
    </row>
    <row r="7" ht="24" customHeight="1" spans="1:3">
      <c r="A7" s="7" t="s">
        <v>296</v>
      </c>
      <c r="B7" s="8" t="s">
        <v>293</v>
      </c>
      <c r="C7" s="9">
        <v>28</v>
      </c>
    </row>
    <row r="8" ht="24" customHeight="1" spans="1:3">
      <c r="A8" s="7" t="s">
        <v>297</v>
      </c>
      <c r="B8" s="8" t="s">
        <v>293</v>
      </c>
      <c r="C8" s="9">
        <v>26</v>
      </c>
    </row>
    <row r="9" ht="24" customHeight="1" spans="1:3">
      <c r="A9" s="7" t="s">
        <v>298</v>
      </c>
      <c r="B9" s="8" t="s">
        <v>293</v>
      </c>
      <c r="C9" s="9">
        <v>43</v>
      </c>
    </row>
    <row r="10" ht="24" customHeight="1" spans="1:3">
      <c r="A10" s="7" t="s">
        <v>299</v>
      </c>
      <c r="B10" s="8" t="s">
        <v>293</v>
      </c>
      <c r="C10" s="9">
        <v>9</v>
      </c>
    </row>
    <row r="11" ht="24" customHeight="1" spans="1:3">
      <c r="A11" s="7" t="s">
        <v>300</v>
      </c>
      <c r="B11" s="8" t="s">
        <v>293</v>
      </c>
      <c r="C11" s="9">
        <v>5</v>
      </c>
    </row>
    <row r="12" ht="24" customHeight="1" spans="1:3">
      <c r="A12" s="7" t="s">
        <v>301</v>
      </c>
      <c r="B12" s="8" t="s">
        <v>293</v>
      </c>
      <c r="C12" s="9">
        <v>6</v>
      </c>
    </row>
    <row r="13" ht="24" customHeight="1" spans="1:3">
      <c r="A13" s="7" t="s">
        <v>302</v>
      </c>
      <c r="B13" s="8" t="s">
        <v>293</v>
      </c>
      <c r="C13" s="9">
        <v>10</v>
      </c>
    </row>
    <row r="14" ht="24" customHeight="1" spans="1:3">
      <c r="A14" s="7" t="s">
        <v>303</v>
      </c>
      <c r="B14" s="8" t="s">
        <v>293</v>
      </c>
      <c r="C14" s="9">
        <v>3</v>
      </c>
    </row>
    <row r="15" ht="24" customHeight="1" spans="1:3">
      <c r="A15" s="7" t="s">
        <v>304</v>
      </c>
      <c r="B15" s="8" t="s">
        <v>293</v>
      </c>
      <c r="C15" s="9">
        <v>3</v>
      </c>
    </row>
    <row r="16" ht="24" customHeight="1" spans="1:3">
      <c r="A16" s="7" t="s">
        <v>305</v>
      </c>
      <c r="B16" s="8" t="s">
        <v>293</v>
      </c>
      <c r="C16" s="9">
        <v>8</v>
      </c>
    </row>
    <row r="17" ht="24" customHeight="1" spans="1:3">
      <c r="A17" s="7" t="s">
        <v>306</v>
      </c>
      <c r="B17" s="8" t="s">
        <v>293</v>
      </c>
      <c r="C17" s="9">
        <v>4.5</v>
      </c>
    </row>
    <row r="18" ht="24" customHeight="1" spans="1:3">
      <c r="A18" s="7" t="s">
        <v>307</v>
      </c>
      <c r="B18" s="8" t="s">
        <v>308</v>
      </c>
      <c r="C18" s="9">
        <v>149.9</v>
      </c>
    </row>
    <row r="19" ht="24" customHeight="1" spans="1:3">
      <c r="A19" s="7" t="s">
        <v>309</v>
      </c>
      <c r="B19" s="8" t="s">
        <v>308</v>
      </c>
      <c r="C19" s="9">
        <v>67.9</v>
      </c>
    </row>
    <row r="20" ht="24" customHeight="1" spans="1:3">
      <c r="A20" s="7" t="s">
        <v>310</v>
      </c>
      <c r="B20" s="8" t="s">
        <v>311</v>
      </c>
      <c r="C20" s="9">
        <v>368</v>
      </c>
    </row>
    <row r="21" ht="24" customHeight="1" spans="1:3">
      <c r="A21" s="7" t="s">
        <v>312</v>
      </c>
      <c r="B21" s="8" t="s">
        <v>313</v>
      </c>
      <c r="C21" s="9">
        <v>5.79</v>
      </c>
    </row>
    <row r="22" ht="24" customHeight="1" spans="1:3">
      <c r="A22" s="7" t="s">
        <v>314</v>
      </c>
      <c r="B22" s="8" t="s">
        <v>313</v>
      </c>
      <c r="C22" s="9">
        <v>5.36</v>
      </c>
    </row>
    <row r="23" ht="24" customHeight="1" spans="1:3">
      <c r="A23" s="7" t="s">
        <v>315</v>
      </c>
      <c r="B23" s="8" t="s">
        <v>316</v>
      </c>
      <c r="C23" s="9">
        <v>4500</v>
      </c>
    </row>
    <row r="24" ht="24" customHeight="1" spans="1:3">
      <c r="A24" s="10" t="s">
        <v>317</v>
      </c>
      <c r="B24" s="11" t="s">
        <v>318</v>
      </c>
      <c r="C24" s="12">
        <v>27</v>
      </c>
    </row>
  </sheetData>
  <mergeCells count="1">
    <mergeCell ref="A1:C1"/>
  </mergeCells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rgb="FFFFFF00"/>
  </sheetPr>
  <dimension ref="A1:I11"/>
  <sheetViews>
    <sheetView zoomScale="85" zoomScaleNormal="85" workbookViewId="0">
      <selection activeCell="D10" sqref="D10"/>
    </sheetView>
  </sheetViews>
  <sheetFormatPr defaultColWidth="9" defaultRowHeight="21.75"/>
  <cols>
    <col min="1" max="1" width="18.825" style="139" customWidth="1"/>
    <col min="2" max="5" width="14.875" style="139" customWidth="1"/>
  </cols>
  <sheetData>
    <row r="1" ht="45.75" customHeight="1" spans="1:5">
      <c r="A1" s="101" t="s">
        <v>35</v>
      </c>
      <c r="B1" s="101"/>
      <c r="C1" s="101"/>
      <c r="D1" s="101"/>
      <c r="E1" s="101"/>
    </row>
    <row r="2" ht="14.25" spans="1:5">
      <c r="A2" s="140" t="s">
        <v>36</v>
      </c>
      <c r="B2" s="140"/>
      <c r="C2" s="140"/>
      <c r="D2" s="140"/>
      <c r="E2" s="140"/>
    </row>
    <row r="3" ht="52.5" customHeight="1" spans="1:9">
      <c r="A3" s="4" t="s">
        <v>3</v>
      </c>
      <c r="B3" s="26" t="s">
        <v>37</v>
      </c>
      <c r="C3" s="26"/>
      <c r="D3" s="26"/>
      <c r="E3" s="27"/>
      <c r="I3" t="s">
        <v>38</v>
      </c>
    </row>
    <row r="4" ht="13.5" spans="1:5">
      <c r="A4" s="7"/>
      <c r="B4" s="26" t="s">
        <v>13</v>
      </c>
      <c r="C4" s="26" t="s">
        <v>39</v>
      </c>
      <c r="D4" s="26" t="s">
        <v>40</v>
      </c>
      <c r="E4" s="27" t="s">
        <v>39</v>
      </c>
    </row>
    <row r="5" ht="52.5" customHeight="1" spans="1:5">
      <c r="A5" s="7" t="s">
        <v>12</v>
      </c>
      <c r="B5" s="16">
        <f>全市各县区经济情况!C5</f>
        <v>994.7</v>
      </c>
      <c r="C5" s="30">
        <v>6</v>
      </c>
      <c r="D5" s="16">
        <f>全市各县区经济情况!C6</f>
        <v>1.3</v>
      </c>
      <c r="E5" s="141">
        <v>5</v>
      </c>
    </row>
    <row r="6" ht="52.5" customHeight="1" spans="1:5">
      <c r="A6" s="7" t="s">
        <v>29</v>
      </c>
      <c r="B6" s="42" t="s">
        <v>16</v>
      </c>
      <c r="C6" s="42" t="s">
        <v>16</v>
      </c>
      <c r="D6" s="42">
        <f>全市各县区经济情况!C8</f>
        <v>3.2</v>
      </c>
      <c r="E6" s="9">
        <v>11</v>
      </c>
    </row>
    <row r="7" ht="52.5" customHeight="1" spans="1:5">
      <c r="A7" s="7" t="s">
        <v>41</v>
      </c>
      <c r="B7" s="42" t="s">
        <v>16</v>
      </c>
      <c r="C7" s="42" t="s">
        <v>16</v>
      </c>
      <c r="D7" s="42">
        <f>全市各县区经济情况!C10</f>
        <v>8.4</v>
      </c>
      <c r="E7" s="9">
        <v>6</v>
      </c>
    </row>
    <row r="8" ht="52.5" customHeight="1" spans="1:6">
      <c r="A8" s="7" t="s">
        <v>31</v>
      </c>
      <c r="B8" s="16">
        <f>全市各县区经济情况!C12</f>
        <v>521.9</v>
      </c>
      <c r="C8" s="30">
        <v>6</v>
      </c>
      <c r="D8" s="16">
        <f>全市各县区经济情况!C13</f>
        <v>-5.2</v>
      </c>
      <c r="E8" s="142">
        <v>3</v>
      </c>
      <c r="F8" s="13"/>
    </row>
    <row r="9" customFormat="1" ht="52.5" customHeight="1" spans="1:5">
      <c r="A9" s="7" t="s">
        <v>42</v>
      </c>
      <c r="B9" s="16">
        <v>97.85</v>
      </c>
      <c r="C9" s="30">
        <v>3</v>
      </c>
      <c r="D9" s="42">
        <v>-5.2</v>
      </c>
      <c r="E9" s="9" t="s">
        <v>16</v>
      </c>
    </row>
    <row r="10" ht="48.2" customHeight="1" spans="1:5">
      <c r="A10" s="7" t="s">
        <v>21</v>
      </c>
      <c r="B10" s="30">
        <f>全市各县区经济情况!C18</f>
        <v>19153</v>
      </c>
      <c r="C10" s="30">
        <v>5</v>
      </c>
      <c r="D10" s="16">
        <f>全市各县区经济情况!C19</f>
        <v>4.5</v>
      </c>
      <c r="E10" s="142">
        <v>8</v>
      </c>
    </row>
    <row r="11" ht="54" customHeight="1" spans="1:5">
      <c r="A11" s="10" t="s">
        <v>22</v>
      </c>
      <c r="B11" s="31">
        <f>全市各县区经济情况!C21</f>
        <v>7948</v>
      </c>
      <c r="C11" s="31">
        <v>9</v>
      </c>
      <c r="D11" s="20">
        <f>全市各县区经济情况!C22</f>
        <v>7.7</v>
      </c>
      <c r="E11" s="143">
        <v>10</v>
      </c>
    </row>
  </sheetData>
  <mergeCells count="4">
    <mergeCell ref="A1:E1"/>
    <mergeCell ref="A2:E2"/>
    <mergeCell ref="B3:E3"/>
    <mergeCell ref="A3:A4"/>
  </mergeCells>
  <pageMargins left="0.699305555555556" right="0.699305555555556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rgb="FFFFFF00"/>
  </sheetPr>
  <dimension ref="A1:C10"/>
  <sheetViews>
    <sheetView zoomScale="85" zoomScaleNormal="85" workbookViewId="0">
      <selection activeCell="H16" sqref="H16"/>
    </sheetView>
  </sheetViews>
  <sheetFormatPr defaultColWidth="9" defaultRowHeight="19.5" outlineLevelCol="2"/>
  <cols>
    <col min="1" max="1" width="21.25" style="106" customWidth="1"/>
    <col min="2" max="2" width="16.375" style="106" customWidth="1"/>
    <col min="3" max="3" width="16.375" style="124" customWidth="1"/>
  </cols>
  <sheetData>
    <row r="1" spans="1:3">
      <c r="A1" s="1" t="s">
        <v>43</v>
      </c>
      <c r="B1" s="1"/>
      <c r="C1" s="1"/>
    </row>
    <row r="2" ht="14.25" spans="1:3">
      <c r="A2" s="56" t="s">
        <v>44</v>
      </c>
      <c r="B2" s="56"/>
      <c r="C2" s="56"/>
    </row>
    <row r="3" ht="14.25" spans="1:3">
      <c r="A3" s="52" t="s">
        <v>45</v>
      </c>
      <c r="B3" s="52"/>
      <c r="C3" s="52"/>
    </row>
    <row r="4" ht="39.2" customHeight="1" spans="1:3">
      <c r="A4" s="125" t="s">
        <v>25</v>
      </c>
      <c r="B4" s="126" t="s">
        <v>46</v>
      </c>
      <c r="C4" s="127" t="s">
        <v>47</v>
      </c>
    </row>
    <row r="5" ht="39.2" customHeight="1" spans="1:3">
      <c r="A5" s="128"/>
      <c r="B5" s="129"/>
      <c r="C5" s="130"/>
    </row>
    <row r="6" ht="81.75" customHeight="1" spans="1:3">
      <c r="A6" s="128" t="s">
        <v>48</v>
      </c>
      <c r="B6" s="131">
        <v>1737105</v>
      </c>
      <c r="C6" s="132">
        <v>1.8</v>
      </c>
    </row>
    <row r="7" ht="81.75" customHeight="1" spans="1:3">
      <c r="A7" s="128" t="s">
        <v>49</v>
      </c>
      <c r="B7" s="133">
        <v>232210</v>
      </c>
      <c r="C7" s="134">
        <v>1.3</v>
      </c>
    </row>
    <row r="8" ht="81.75" customHeight="1" spans="1:3">
      <c r="A8" s="128" t="s">
        <v>50</v>
      </c>
      <c r="B8" s="133">
        <v>873646</v>
      </c>
      <c r="C8" s="135">
        <v>2.4</v>
      </c>
    </row>
    <row r="9" ht="81.75" customHeight="1" spans="1:3">
      <c r="A9" s="128" t="s">
        <v>51</v>
      </c>
      <c r="B9" s="133">
        <v>581433</v>
      </c>
      <c r="C9" s="134">
        <v>4.8</v>
      </c>
    </row>
    <row r="10" ht="81.75" customHeight="1" spans="1:3">
      <c r="A10" s="136" t="s">
        <v>52</v>
      </c>
      <c r="B10" s="137">
        <v>631249</v>
      </c>
      <c r="C10" s="138">
        <v>1</v>
      </c>
    </row>
  </sheetData>
  <mergeCells count="6">
    <mergeCell ref="A1:C1"/>
    <mergeCell ref="A2:C2"/>
    <mergeCell ref="A3:C3"/>
    <mergeCell ref="A4:A5"/>
    <mergeCell ref="B4:B5"/>
    <mergeCell ref="C4:C5"/>
  </mergeCells>
  <pageMargins left="0.699305555555556" right="0.699305555555556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rgb="FFFFFF00"/>
  </sheetPr>
  <dimension ref="A1:C10"/>
  <sheetViews>
    <sheetView workbookViewId="0">
      <selection activeCell="C11" sqref="C11"/>
    </sheetView>
  </sheetViews>
  <sheetFormatPr defaultColWidth="9" defaultRowHeight="13.5" outlineLevelCol="2"/>
  <cols>
    <col min="1" max="3" width="17.75" customWidth="1"/>
  </cols>
  <sheetData>
    <row r="1" ht="19.5" spans="1:3">
      <c r="A1" s="111" t="s">
        <v>53</v>
      </c>
      <c r="B1" s="111"/>
      <c r="C1" s="111"/>
    </row>
    <row r="2" ht="14.25" spans="1:3">
      <c r="A2" s="112" t="s">
        <v>44</v>
      </c>
      <c r="B2" s="112"/>
      <c r="C2" s="112"/>
    </row>
    <row r="3" ht="14.25" spans="1:3">
      <c r="A3" s="113" t="s">
        <v>54</v>
      </c>
      <c r="B3" s="113"/>
      <c r="C3" s="113"/>
    </row>
    <row r="4" ht="36" customHeight="1" spans="1:3">
      <c r="A4" s="114" t="s">
        <v>25</v>
      </c>
      <c r="B4" s="115" t="s">
        <v>46</v>
      </c>
      <c r="C4" s="116" t="s">
        <v>55</v>
      </c>
    </row>
    <row r="5" ht="36" customHeight="1" spans="1:3">
      <c r="A5" s="117"/>
      <c r="B5" s="118"/>
      <c r="C5" s="119"/>
    </row>
    <row r="6" ht="66" customHeight="1" spans="1:3">
      <c r="A6" s="120" t="s">
        <v>56</v>
      </c>
      <c r="B6" s="40">
        <v>1139353</v>
      </c>
      <c r="C6" s="121">
        <v>-0.3</v>
      </c>
    </row>
    <row r="7" ht="66" customHeight="1" spans="1:3">
      <c r="A7" s="120" t="s">
        <v>49</v>
      </c>
      <c r="B7" s="40">
        <v>66655</v>
      </c>
      <c r="C7" s="121">
        <v>-1.1</v>
      </c>
    </row>
    <row r="8" ht="66" customHeight="1" spans="1:3">
      <c r="A8" s="120" t="s">
        <v>50</v>
      </c>
      <c r="B8" s="40">
        <v>718549</v>
      </c>
      <c r="C8" s="121">
        <v>0.3</v>
      </c>
    </row>
    <row r="9" ht="66" customHeight="1" spans="1:3">
      <c r="A9" s="120" t="s">
        <v>51</v>
      </c>
      <c r="B9" s="40">
        <v>475909</v>
      </c>
      <c r="C9" s="121">
        <v>1.6</v>
      </c>
    </row>
    <row r="10" ht="66" customHeight="1" spans="1:3">
      <c r="A10" s="117" t="s">
        <v>52</v>
      </c>
      <c r="B10" s="122">
        <v>354149</v>
      </c>
      <c r="C10" s="123">
        <v>-1.9</v>
      </c>
    </row>
  </sheetData>
  <mergeCells count="6">
    <mergeCell ref="A1:C1"/>
    <mergeCell ref="A2:C2"/>
    <mergeCell ref="A3:C3"/>
    <mergeCell ref="A4:A5"/>
    <mergeCell ref="B4:B5"/>
    <mergeCell ref="C4:C5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rgb="FFFFFF00"/>
  </sheetPr>
  <dimension ref="A1:G15"/>
  <sheetViews>
    <sheetView workbookViewId="0">
      <selection activeCell="J25" sqref="J25"/>
    </sheetView>
  </sheetViews>
  <sheetFormatPr defaultColWidth="9" defaultRowHeight="19.5" outlineLevelCol="6"/>
  <cols>
    <col min="1" max="1" width="24" style="106" customWidth="1"/>
    <col min="2" max="3" width="23" style="106" customWidth="1"/>
  </cols>
  <sheetData>
    <row r="1" spans="1:3">
      <c r="A1" s="1" t="s">
        <v>57</v>
      </c>
      <c r="B1" s="1"/>
      <c r="C1" s="1"/>
    </row>
    <row r="2" ht="14.25" spans="1:3">
      <c r="A2" s="56" t="s">
        <v>44</v>
      </c>
      <c r="B2" s="56"/>
      <c r="C2" s="56"/>
    </row>
    <row r="3" ht="14.25" spans="1:3">
      <c r="A3" s="52" t="s">
        <v>54</v>
      </c>
      <c r="B3" s="52"/>
      <c r="C3" s="52"/>
    </row>
    <row r="4" ht="13.5" spans="1:4">
      <c r="A4" s="4" t="s">
        <v>25</v>
      </c>
      <c r="B4" s="5" t="s">
        <v>46</v>
      </c>
      <c r="C4" s="6" t="s">
        <v>58</v>
      </c>
      <c r="D4" s="108"/>
    </row>
    <row r="5" ht="13.5" spans="1:4">
      <c r="A5" s="10"/>
      <c r="B5" s="11"/>
      <c r="C5" s="45"/>
      <c r="D5" s="108"/>
    </row>
    <row r="6" ht="27.75" customHeight="1" spans="1:4">
      <c r="A6" s="18" t="s">
        <v>59</v>
      </c>
      <c r="B6" s="109">
        <v>441215</v>
      </c>
      <c r="C6" s="110">
        <v>1.34</v>
      </c>
      <c r="D6" s="108"/>
    </row>
    <row r="7" ht="27.75" customHeight="1" spans="1:4">
      <c r="A7" s="18" t="s">
        <v>60</v>
      </c>
      <c r="B7" s="110">
        <v>132960.53</v>
      </c>
      <c r="C7" s="110">
        <v>4.13</v>
      </c>
      <c r="D7" s="108"/>
    </row>
    <row r="8" ht="27.75" customHeight="1" spans="1:4">
      <c r="A8" s="18" t="s">
        <v>61</v>
      </c>
      <c r="B8" s="110">
        <v>45116.384</v>
      </c>
      <c r="C8" s="110" t="s">
        <v>62</v>
      </c>
      <c r="D8" s="108"/>
    </row>
    <row r="9" ht="27.75" customHeight="1" spans="1:4">
      <c r="A9" s="18" t="s">
        <v>63</v>
      </c>
      <c r="B9" s="110">
        <v>13449.39</v>
      </c>
      <c r="C9" s="110">
        <v>6.3</v>
      </c>
      <c r="D9" s="108"/>
    </row>
    <row r="10" ht="27.75" customHeight="1" spans="1:4">
      <c r="A10" s="18" t="s">
        <v>64</v>
      </c>
      <c r="B10" s="110">
        <v>253966.45</v>
      </c>
      <c r="C10" s="110">
        <v>-4.32</v>
      </c>
      <c r="D10" s="108"/>
    </row>
    <row r="11" ht="27.75" customHeight="1" spans="1:4">
      <c r="A11" s="18" t="s">
        <v>65</v>
      </c>
      <c r="B11" s="110">
        <v>85123.48</v>
      </c>
      <c r="C11" s="110">
        <v>-1.33</v>
      </c>
      <c r="D11" s="108"/>
    </row>
    <row r="12" ht="27.75" customHeight="1" spans="1:7">
      <c r="A12" s="18" t="s">
        <v>66</v>
      </c>
      <c r="B12" s="110">
        <v>26959.45</v>
      </c>
      <c r="C12" s="110">
        <v>-3.82</v>
      </c>
      <c r="D12" s="108"/>
      <c r="G12" t="s">
        <v>67</v>
      </c>
    </row>
    <row r="13" ht="27.75" customHeight="1" spans="1:4">
      <c r="A13" s="18" t="s">
        <v>68</v>
      </c>
      <c r="B13" s="110">
        <v>34611.41</v>
      </c>
      <c r="C13" s="110">
        <v>28.22</v>
      </c>
      <c r="D13" s="108"/>
    </row>
    <row r="14" ht="27.75" customHeight="1" spans="1:4">
      <c r="A14" s="18" t="s">
        <v>69</v>
      </c>
      <c r="B14" s="109">
        <v>235709</v>
      </c>
      <c r="C14" s="110">
        <v>1.4</v>
      </c>
      <c r="D14" s="108"/>
    </row>
    <row r="15" ht="24" customHeight="1" spans="1:3">
      <c r="A15" s="18" t="s">
        <v>70</v>
      </c>
      <c r="B15" s="109">
        <v>3499</v>
      </c>
      <c r="C15" s="110">
        <v>8.2</v>
      </c>
    </row>
  </sheetData>
  <mergeCells count="6">
    <mergeCell ref="A1:C1"/>
    <mergeCell ref="A2:C2"/>
    <mergeCell ref="A3:C3"/>
    <mergeCell ref="A4:A5"/>
    <mergeCell ref="B4:B5"/>
    <mergeCell ref="C4:C5"/>
  </mergeCells>
  <pageMargins left="0.699305555555556" right="0.699305555555556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rgb="FFFFFF00"/>
  </sheetPr>
  <dimension ref="A1:C19"/>
  <sheetViews>
    <sheetView workbookViewId="0">
      <selection activeCell="C20" sqref="C20"/>
    </sheetView>
  </sheetViews>
  <sheetFormatPr defaultColWidth="9" defaultRowHeight="19.5" outlineLevelCol="2"/>
  <cols>
    <col min="1" max="1" width="22.625" style="106" customWidth="1"/>
    <col min="2" max="3" width="16.875" style="106" customWidth="1"/>
  </cols>
  <sheetData>
    <row r="1" ht="31.7" customHeight="1" spans="1:3">
      <c r="A1" s="1" t="s">
        <v>71</v>
      </c>
      <c r="B1" s="1"/>
      <c r="C1" s="1"/>
    </row>
    <row r="2" ht="14.25" spans="1:3">
      <c r="A2" s="56" t="s">
        <v>44</v>
      </c>
      <c r="B2" s="56"/>
      <c r="C2" s="56"/>
    </row>
    <row r="3" ht="14.25" spans="1:3">
      <c r="A3" s="52" t="s">
        <v>72</v>
      </c>
      <c r="B3" s="52"/>
      <c r="C3" s="52"/>
    </row>
    <row r="4" ht="28.5" customHeight="1" spans="1:3">
      <c r="A4" s="25" t="s">
        <v>73</v>
      </c>
      <c r="B4" s="26" t="s">
        <v>46</v>
      </c>
      <c r="C4" s="27" t="s">
        <v>14</v>
      </c>
    </row>
    <row r="5" ht="28.5" customHeight="1" spans="1:3">
      <c r="A5" s="18" t="s">
        <v>74</v>
      </c>
      <c r="B5" s="7">
        <v>9977</v>
      </c>
      <c r="C5" s="37">
        <v>7.7</v>
      </c>
    </row>
    <row r="6" ht="28.5" customHeight="1" spans="1:3">
      <c r="A6" s="18" t="s">
        <v>75</v>
      </c>
      <c r="B6" s="7">
        <v>4611</v>
      </c>
      <c r="C6" s="37">
        <v>1.2</v>
      </c>
    </row>
    <row r="7" ht="28.5" customHeight="1" spans="1:3">
      <c r="A7" s="18" t="s">
        <v>76</v>
      </c>
      <c r="B7" s="7">
        <v>2607</v>
      </c>
      <c r="C7" s="37">
        <v>8.9</v>
      </c>
    </row>
    <row r="8" ht="28.5" customHeight="1" spans="1:3">
      <c r="A8" s="18" t="s">
        <v>77</v>
      </c>
      <c r="B8" s="7">
        <v>156</v>
      </c>
      <c r="C8" s="37">
        <v>1.6</v>
      </c>
    </row>
    <row r="9" ht="28.5" customHeight="1" spans="1:3">
      <c r="A9" s="18" t="s">
        <v>78</v>
      </c>
      <c r="B9" s="7">
        <v>2604</v>
      </c>
      <c r="C9" s="37">
        <v>20.6</v>
      </c>
    </row>
    <row r="10" ht="28.5" customHeight="1" spans="1:3">
      <c r="A10" s="18" t="s">
        <v>79</v>
      </c>
      <c r="B10" s="7">
        <v>6638</v>
      </c>
      <c r="C10" s="37">
        <v>-1.1</v>
      </c>
    </row>
    <row r="11" ht="28.5" customHeight="1" spans="1:3">
      <c r="A11" s="18" t="s">
        <v>80</v>
      </c>
      <c r="B11" s="7">
        <v>2244</v>
      </c>
      <c r="C11" s="37">
        <v>6.1</v>
      </c>
    </row>
    <row r="12" ht="28.5" customHeight="1" spans="1:3">
      <c r="A12" s="18" t="s">
        <v>81</v>
      </c>
      <c r="B12" s="7">
        <v>443</v>
      </c>
      <c r="C12" s="37">
        <v>-4.5</v>
      </c>
    </row>
    <row r="13" ht="28.5" customHeight="1" spans="1:3">
      <c r="A13" s="18" t="s">
        <v>82</v>
      </c>
      <c r="B13" s="7">
        <v>1419</v>
      </c>
      <c r="C13" s="37">
        <v>5</v>
      </c>
    </row>
    <row r="14" ht="28.5" customHeight="1" spans="1:3">
      <c r="A14" s="18" t="s">
        <v>83</v>
      </c>
      <c r="B14" s="7">
        <v>478</v>
      </c>
      <c r="C14" s="37">
        <v>3.3</v>
      </c>
    </row>
    <row r="15" ht="28.5" customHeight="1" spans="1:3">
      <c r="A15" s="18" t="s">
        <v>84</v>
      </c>
      <c r="B15" s="7">
        <v>860</v>
      </c>
      <c r="C15" s="37">
        <v>-19.5</v>
      </c>
    </row>
    <row r="16" ht="28.5" customHeight="1" spans="1:3">
      <c r="A16" s="18" t="s">
        <v>85</v>
      </c>
      <c r="B16" s="7">
        <v>331</v>
      </c>
      <c r="C16" s="37">
        <v>-8.2</v>
      </c>
    </row>
    <row r="17" ht="28.5" customHeight="1" spans="1:3">
      <c r="A17" s="18" t="s">
        <v>86</v>
      </c>
      <c r="B17" s="7">
        <v>695</v>
      </c>
      <c r="C17" s="37">
        <v>-5.7</v>
      </c>
    </row>
    <row r="18" ht="28.5" customHeight="1" spans="1:3">
      <c r="A18" s="18" t="s">
        <v>87</v>
      </c>
      <c r="B18" s="7">
        <v>167</v>
      </c>
      <c r="C18" s="37">
        <v>13.4</v>
      </c>
    </row>
    <row r="19" ht="13.5" spans="1:3">
      <c r="A19" s="107"/>
      <c r="B19" s="107"/>
      <c r="C19" s="107"/>
    </row>
  </sheetData>
  <mergeCells count="3">
    <mergeCell ref="A1:C1"/>
    <mergeCell ref="A2:C2"/>
    <mergeCell ref="A3:C3"/>
  </mergeCells>
  <pageMargins left="0.699305555555556" right="0.699305555555556" top="0.75" bottom="0.75" header="0.3" footer="0.3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rgb="FFFFFF00"/>
  </sheetPr>
  <dimension ref="A1:C20"/>
  <sheetViews>
    <sheetView workbookViewId="0">
      <selection activeCell="I13" sqref="I13"/>
    </sheetView>
  </sheetViews>
  <sheetFormatPr defaultColWidth="9" defaultRowHeight="13.5" outlineLevelCol="2"/>
  <cols>
    <col min="1" max="1" width="26.75" customWidth="1"/>
    <col min="2" max="2" width="14.125" customWidth="1"/>
    <col min="3" max="3" width="14.25" customWidth="1"/>
  </cols>
  <sheetData>
    <row r="1" ht="40.7" customHeight="1" spans="1:3">
      <c r="A1" s="101" t="s">
        <v>88</v>
      </c>
      <c r="B1" s="101"/>
      <c r="C1" s="101"/>
    </row>
    <row r="2" ht="14.25" spans="1:3">
      <c r="A2" s="56" t="s">
        <v>44</v>
      </c>
      <c r="B2" s="56"/>
      <c r="C2" s="56"/>
    </row>
    <row r="3" ht="15.75" customHeight="1" spans="1:3">
      <c r="A3" s="60" t="s">
        <v>89</v>
      </c>
      <c r="B3" s="60"/>
      <c r="C3" s="60"/>
    </row>
    <row r="4" ht="29.25" customHeight="1" spans="1:3">
      <c r="A4" s="25" t="s">
        <v>73</v>
      </c>
      <c r="B4" s="5" t="s">
        <v>46</v>
      </c>
      <c r="C4" s="6" t="s">
        <v>14</v>
      </c>
    </row>
    <row r="5" ht="29.25" customHeight="1" spans="1:3">
      <c r="A5" s="25" t="s">
        <v>90</v>
      </c>
      <c r="B5" s="25">
        <v>18993</v>
      </c>
      <c r="C5" s="102">
        <v>4.5</v>
      </c>
    </row>
    <row r="6" ht="29.25" customHeight="1" spans="1:3">
      <c r="A6" s="25" t="s">
        <v>91</v>
      </c>
      <c r="B6" s="25">
        <v>9842</v>
      </c>
      <c r="C6" s="102">
        <v>1.6</v>
      </c>
    </row>
    <row r="7" ht="29.25" customHeight="1" spans="1:3">
      <c r="A7" s="25" t="s">
        <v>92</v>
      </c>
      <c r="B7" s="25">
        <v>3814</v>
      </c>
      <c r="C7" s="102">
        <v>0.6</v>
      </c>
    </row>
    <row r="8" ht="29.25" customHeight="1" spans="1:3">
      <c r="A8" s="25" t="s">
        <v>93</v>
      </c>
      <c r="B8" s="25">
        <v>950</v>
      </c>
      <c r="C8" s="102">
        <v>15.6</v>
      </c>
    </row>
    <row r="9" ht="29.25" customHeight="1" spans="1:3">
      <c r="A9" s="25" t="s">
        <v>94</v>
      </c>
      <c r="B9" s="25">
        <v>4387</v>
      </c>
      <c r="C9" s="102">
        <v>13.5</v>
      </c>
    </row>
    <row r="10" ht="29.25" customHeight="1" spans="1:3">
      <c r="A10" s="25" t="s">
        <v>95</v>
      </c>
      <c r="B10" s="25">
        <v>11411</v>
      </c>
      <c r="C10" s="102">
        <v>-10.2</v>
      </c>
    </row>
    <row r="11" ht="29.25" customHeight="1" spans="1:3">
      <c r="A11" s="25" t="s">
        <v>96</v>
      </c>
      <c r="B11" s="25">
        <v>4792</v>
      </c>
      <c r="C11" s="102">
        <v>0.8</v>
      </c>
    </row>
    <row r="12" ht="29.25" customHeight="1" spans="1:3">
      <c r="A12" s="25" t="s">
        <v>97</v>
      </c>
      <c r="B12" s="25">
        <v>1098</v>
      </c>
      <c r="C12" s="102">
        <v>-20.9</v>
      </c>
    </row>
    <row r="13" ht="29.25" customHeight="1" spans="1:3">
      <c r="A13" s="25" t="s">
        <v>98</v>
      </c>
      <c r="B13" s="25">
        <v>1477</v>
      </c>
      <c r="C13" s="102">
        <v>-13</v>
      </c>
    </row>
    <row r="14" ht="29.25" customHeight="1" spans="1:3">
      <c r="A14" s="25" t="s">
        <v>99</v>
      </c>
      <c r="B14" s="25">
        <v>832</v>
      </c>
      <c r="C14" s="102">
        <v>-11.2</v>
      </c>
    </row>
    <row r="15" ht="29.25" customHeight="1" spans="1:3">
      <c r="A15" s="25" t="s">
        <v>100</v>
      </c>
      <c r="B15" s="25">
        <v>1227</v>
      </c>
      <c r="C15" s="102">
        <v>-9.2</v>
      </c>
    </row>
    <row r="16" ht="29.25" customHeight="1" spans="1:3">
      <c r="A16" s="25" t="s">
        <v>101</v>
      </c>
      <c r="B16" s="25">
        <v>653</v>
      </c>
      <c r="C16" s="102">
        <v>-24.5</v>
      </c>
    </row>
    <row r="17" ht="29.25" customHeight="1" spans="1:3">
      <c r="A17" s="25" t="s">
        <v>102</v>
      </c>
      <c r="B17" s="25">
        <v>1018</v>
      </c>
      <c r="C17" s="102">
        <v>-20.3</v>
      </c>
    </row>
    <row r="18" ht="29.25" customHeight="1" spans="1:3">
      <c r="A18" s="25" t="s">
        <v>103</v>
      </c>
      <c r="B18" s="25">
        <v>312</v>
      </c>
      <c r="C18" s="102">
        <v>-28.3</v>
      </c>
    </row>
    <row r="19" ht="19.5" customHeight="1" spans="1:3">
      <c r="A19" s="103" t="s">
        <v>104</v>
      </c>
      <c r="B19" s="104"/>
      <c r="C19" s="104"/>
    </row>
    <row r="20" spans="1:3">
      <c r="A20" s="105"/>
      <c r="B20" s="105"/>
      <c r="C20" s="105"/>
    </row>
  </sheetData>
  <mergeCells count="4">
    <mergeCell ref="A1:C1"/>
    <mergeCell ref="A2:C2"/>
    <mergeCell ref="A3:C3"/>
    <mergeCell ref="A19:C20"/>
  </mergeCells>
  <pageMargins left="0.699305555555556" right="0.699305555555556" top="0.75" bottom="0.75" header="0.3" footer="0.3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rgb="FFFFFF00"/>
  </sheetPr>
  <dimension ref="A1:C20"/>
  <sheetViews>
    <sheetView workbookViewId="0">
      <selection activeCell="F9" sqref="F9"/>
    </sheetView>
  </sheetViews>
  <sheetFormatPr defaultColWidth="9" defaultRowHeight="13.5" outlineLevelCol="2"/>
  <cols>
    <col min="1" max="1" width="34.375" customWidth="1"/>
    <col min="2" max="2" width="14.625" customWidth="1"/>
    <col min="3" max="3" width="8.875" customWidth="1"/>
  </cols>
  <sheetData>
    <row r="1" ht="30.2" customHeight="1" spans="1:3">
      <c r="A1" s="1" t="s">
        <v>105</v>
      </c>
      <c r="B1" s="1"/>
      <c r="C1" s="1"/>
    </row>
    <row r="2" ht="18" customHeight="1" spans="1:3">
      <c r="A2" s="1" t="s">
        <v>1</v>
      </c>
      <c r="B2" s="1"/>
      <c r="C2" s="1"/>
    </row>
    <row r="3" ht="25.5" customHeight="1" spans="1:3">
      <c r="A3" s="52" t="s">
        <v>106</v>
      </c>
      <c r="B3" s="52"/>
      <c r="C3" s="52"/>
    </row>
    <row r="4" ht="27.75" customHeight="1" spans="1:3">
      <c r="A4" s="77" t="s">
        <v>25</v>
      </c>
      <c r="B4" s="78" t="s">
        <v>107</v>
      </c>
      <c r="C4" s="79" t="s">
        <v>108</v>
      </c>
    </row>
    <row r="5" ht="27.75" customHeight="1" spans="1:3">
      <c r="A5" s="94" t="s">
        <v>109</v>
      </c>
      <c r="B5" s="95">
        <v>255.9</v>
      </c>
      <c r="C5" s="96">
        <v>9.4</v>
      </c>
    </row>
    <row r="6" ht="27.75" customHeight="1" spans="1:3">
      <c r="A6" s="94" t="s">
        <v>110</v>
      </c>
      <c r="B6" s="95">
        <v>213.3</v>
      </c>
      <c r="C6" s="96">
        <v>10.9</v>
      </c>
    </row>
    <row r="7" ht="27.75" customHeight="1" spans="1:3">
      <c r="A7" s="94" t="s">
        <v>111</v>
      </c>
      <c r="B7" s="95">
        <v>42.6</v>
      </c>
      <c r="C7" s="96">
        <v>2.7</v>
      </c>
    </row>
    <row r="8" ht="27.75" customHeight="1" spans="1:3">
      <c r="A8" s="94" t="s">
        <v>112</v>
      </c>
      <c r="B8" s="95">
        <v>0.3</v>
      </c>
      <c r="C8" s="97">
        <v>0</v>
      </c>
    </row>
    <row r="9" ht="27.75" customHeight="1" spans="1:3">
      <c r="A9" s="98" t="s">
        <v>113</v>
      </c>
      <c r="B9" s="95">
        <v>223.2</v>
      </c>
      <c r="C9" s="96">
        <v>9.3</v>
      </c>
    </row>
    <row r="10" ht="27.75" customHeight="1" spans="1:3">
      <c r="A10" s="94" t="s">
        <v>114</v>
      </c>
      <c r="B10" s="95">
        <v>0.5</v>
      </c>
      <c r="C10" s="96">
        <v>-37.5</v>
      </c>
    </row>
    <row r="11" ht="27.75" customHeight="1" spans="1:3">
      <c r="A11" s="94" t="s">
        <v>115</v>
      </c>
      <c r="B11" s="95">
        <v>31.9</v>
      </c>
      <c r="C11" s="96">
        <v>12.3</v>
      </c>
    </row>
    <row r="12" ht="27.75" customHeight="1" spans="1:3">
      <c r="A12" s="94" t="s">
        <v>116</v>
      </c>
      <c r="B12" s="99">
        <v>249.7</v>
      </c>
      <c r="C12" s="96">
        <v>8.2</v>
      </c>
    </row>
    <row r="13" ht="27.75" customHeight="1" spans="1:3">
      <c r="A13" s="94" t="s">
        <v>110</v>
      </c>
      <c r="B13" s="95">
        <v>210.6</v>
      </c>
      <c r="C13" s="96">
        <v>10.8</v>
      </c>
    </row>
    <row r="14" ht="27.75" customHeight="1" spans="1:3">
      <c r="A14" s="94" t="s">
        <v>111</v>
      </c>
      <c r="B14" s="95">
        <v>39.1</v>
      </c>
      <c r="C14" s="96">
        <v>-3.7</v>
      </c>
    </row>
    <row r="15" ht="27.75" customHeight="1" spans="1:3">
      <c r="A15" s="94" t="s">
        <v>112</v>
      </c>
      <c r="B15" s="95">
        <v>0.3</v>
      </c>
      <c r="C15" s="97">
        <v>0</v>
      </c>
    </row>
    <row r="16" ht="27.75" customHeight="1" spans="1:3">
      <c r="A16" s="94" t="s">
        <v>113</v>
      </c>
      <c r="B16" s="95">
        <v>217.2</v>
      </c>
      <c r="C16" s="96">
        <v>7.8</v>
      </c>
    </row>
    <row r="17" ht="27.75" customHeight="1" spans="1:3">
      <c r="A17" s="94" t="s">
        <v>114</v>
      </c>
      <c r="B17" s="95">
        <v>0.5</v>
      </c>
      <c r="C17" s="96">
        <v>-37.5</v>
      </c>
    </row>
    <row r="18" ht="27.75" customHeight="1" spans="1:3">
      <c r="A18" s="94" t="s">
        <v>115</v>
      </c>
      <c r="B18" s="95">
        <v>31.7</v>
      </c>
      <c r="C18" s="96">
        <v>13.2</v>
      </c>
    </row>
    <row r="19" ht="27.75" customHeight="1" spans="1:3">
      <c r="A19" s="98" t="s">
        <v>117</v>
      </c>
      <c r="B19" s="95" t="s">
        <v>62</v>
      </c>
      <c r="C19" s="96">
        <v>5.7</v>
      </c>
    </row>
    <row r="20" ht="27.75" customHeight="1" spans="1:3">
      <c r="A20" s="100" t="s">
        <v>118</v>
      </c>
      <c r="B20" s="95">
        <v>97.6</v>
      </c>
      <c r="C20" s="96" t="s">
        <v>62</v>
      </c>
    </row>
  </sheetData>
  <mergeCells count="3">
    <mergeCell ref="A1:C1"/>
    <mergeCell ref="A2:C2"/>
    <mergeCell ref="A3:C3"/>
  </mergeCells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国家统计局</Company>
  <Application>Microsoft Excel</Application>
  <HeadingPairs>
    <vt:vector size="2" baseType="variant">
      <vt:variant>
        <vt:lpstr>工作表</vt:lpstr>
      </vt:variant>
      <vt:variant>
        <vt:i4>23</vt:i4>
      </vt:variant>
    </vt:vector>
  </HeadingPairs>
  <TitlesOfParts>
    <vt:vector size="23" baseType="lpstr">
      <vt:lpstr>全市各县区经济情况</vt:lpstr>
      <vt:lpstr>泸县主要经济指标与国家省市对比情况表     </vt:lpstr>
      <vt:lpstr>泸州市主要经济指标全省排位情况表    </vt:lpstr>
      <vt:lpstr>地区生产总值</vt:lpstr>
      <vt:lpstr>民营经济</vt:lpstr>
      <vt:lpstr>农林牧渔业总产值</vt:lpstr>
      <vt:lpstr>农村常住居民人均可支配收支情况  </vt:lpstr>
      <vt:lpstr>城镇常住居民人均可支配收支情况</vt:lpstr>
      <vt:lpstr>规模以上工业生产、销售情况  </vt:lpstr>
      <vt:lpstr>规模以上工业生产主要产品产量   </vt:lpstr>
      <vt:lpstr>规模以上工业企业主要经济指标</vt:lpstr>
      <vt:lpstr>固定资产投资</vt:lpstr>
      <vt:lpstr>房地产主要指标</vt:lpstr>
      <vt:lpstr>建筑业主要指标情况  </vt:lpstr>
      <vt:lpstr>社会消费品零售总额   </vt:lpstr>
      <vt:lpstr>名录库单位统计表  </vt:lpstr>
      <vt:lpstr>财政收支</vt:lpstr>
      <vt:lpstr>各镇街地方财政一般预算收入    </vt:lpstr>
      <vt:lpstr>金融情况  </vt:lpstr>
      <vt:lpstr>交通运输情况</vt:lpstr>
      <vt:lpstr>全社会用电量   </vt:lpstr>
      <vt:lpstr>居民消费价格指数   </vt:lpstr>
      <vt:lpstr>7月25日主要消费品价格 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天隙流光</cp:lastModifiedBy>
  <dcterms:created xsi:type="dcterms:W3CDTF">2019-08-22T02:12:00Z</dcterms:created>
  <cp:lastPrinted>2019-10-30T08:48:00Z</cp:lastPrinted>
  <dcterms:modified xsi:type="dcterms:W3CDTF">2020-12-05T15:49:04Z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2052-10.8.0.5391</vt:lpwstr>
  </property>
</Properties>
</file>